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<sst xmlns="http://schemas.openxmlformats.org/spreadsheetml/2006/main" count="244" uniqueCount="87">
  <si>
    <t>tot.</t>
  </si>
  <si>
    <t>da 1</t>
  </si>
  <si>
    <t>da 2</t>
  </si>
  <si>
    <t>da 3</t>
  </si>
  <si>
    <t>totali</t>
  </si>
  <si>
    <t>TOTALE</t>
  </si>
  <si>
    <t>indirizzo sito basket BI</t>
  </si>
  <si>
    <t>http://users.libero.it/serafin/basketbi.html</t>
  </si>
  <si>
    <t>giocate</t>
  </si>
  <si>
    <t>Calendario torneo:</t>
  </si>
  <si>
    <t xml:space="preserve">media punti </t>
  </si>
  <si>
    <t>BERTULLI Emanuele</t>
  </si>
  <si>
    <t>CAVALLARI Luca</t>
  </si>
  <si>
    <t>MASCILINI Marco</t>
  </si>
  <si>
    <t>TESTA Simone</t>
  </si>
  <si>
    <t>TESTA Stefano</t>
  </si>
  <si>
    <t>andata</t>
  </si>
  <si>
    <t>ritorno</t>
  </si>
  <si>
    <t>partite</t>
  </si>
  <si>
    <t>CIANI Alessandro</t>
  </si>
  <si>
    <t>per partita</t>
  </si>
  <si>
    <t>punti segnati</t>
  </si>
  <si>
    <t>punti non attribuibili</t>
  </si>
  <si>
    <t>Luigi Algieri</t>
  </si>
  <si>
    <t>DEL MORO Dario (capit.)</t>
  </si>
  <si>
    <t>ROMANO Massimiliano</t>
  </si>
  <si>
    <t>ZINI Mauro</t>
  </si>
  <si>
    <t>assente</t>
  </si>
  <si>
    <t>partite giocate dalla squadra:</t>
  </si>
  <si>
    <t xml:space="preserve">Basket Banca d'Italia; risultati campionato OPEN CSI 2007-2008 </t>
  </si>
  <si>
    <t>Responsabile</t>
  </si>
  <si>
    <t>Cavese-Bankitalia</t>
  </si>
  <si>
    <t>80-47</t>
  </si>
  <si>
    <t>Prati-Bankitalia</t>
  </si>
  <si>
    <t>58-53</t>
  </si>
  <si>
    <t>Bankitalia-Colline Emiliane</t>
  </si>
  <si>
    <t>53-42</t>
  </si>
  <si>
    <t>15-dic-2007</t>
  </si>
  <si>
    <t>Bankitalia-Parco TavernaAmaldi</t>
  </si>
  <si>
    <t>72-46</t>
  </si>
  <si>
    <t>Cavese-BI</t>
  </si>
  <si>
    <t>Prati-BI</t>
  </si>
  <si>
    <t>BI-C.Emiliane</t>
  </si>
  <si>
    <t>BI-P.Taverna</t>
  </si>
  <si>
    <t>TESTA Giuseppe</t>
  </si>
  <si>
    <t>BARGELLINI Gianpiero</t>
  </si>
  <si>
    <t>CARIELLO Pasquale</t>
  </si>
  <si>
    <t>URSO Domenico</t>
  </si>
  <si>
    <t>Roma Radar-Bankitalia</t>
  </si>
  <si>
    <t>62-65</t>
  </si>
  <si>
    <t>Roma Radar-BI</t>
  </si>
  <si>
    <t>10-gen-2008</t>
  </si>
  <si>
    <t>Bankitalia-Velester</t>
  </si>
  <si>
    <t>58-51</t>
  </si>
  <si>
    <t>BI-Velester</t>
  </si>
  <si>
    <t>Bankitalia-Aprilia</t>
  </si>
  <si>
    <r>
      <t xml:space="preserve">59-52 </t>
    </r>
    <r>
      <rPr>
        <sz val="10"/>
        <rFont val="Arial"/>
        <family val="2"/>
      </rPr>
      <t>dopo 1 t.s.</t>
    </r>
  </si>
  <si>
    <t>BI-Aprilia</t>
  </si>
  <si>
    <t>MARTIRE Francesco</t>
  </si>
  <si>
    <t>56-48</t>
  </si>
  <si>
    <t>Bankitalia-V.Martella</t>
  </si>
  <si>
    <t>60-63</t>
  </si>
  <si>
    <t>Bankitalia-V.Prati</t>
  </si>
  <si>
    <t>48-58</t>
  </si>
  <si>
    <t>Velester-Bankitalia</t>
  </si>
  <si>
    <t>69-54</t>
  </si>
  <si>
    <t>71-75</t>
  </si>
  <si>
    <t>Parco Taverna-Bankitalia</t>
  </si>
  <si>
    <t>46-64</t>
  </si>
  <si>
    <t>46-59</t>
  </si>
  <si>
    <t>Bankitalia-Cavese</t>
  </si>
  <si>
    <t>C:Emiliane-BI</t>
  </si>
  <si>
    <t>BI-V:Martella</t>
  </si>
  <si>
    <t>Velester-BI</t>
  </si>
  <si>
    <t>BI-Prati</t>
  </si>
  <si>
    <t>P.Taverna-BI</t>
  </si>
  <si>
    <t>Bankitalia-Trionfale</t>
  </si>
  <si>
    <t>BI-Cavese</t>
  </si>
  <si>
    <t>BI-Roma Radar</t>
  </si>
  <si>
    <t>Bankitalia-Roma Radar</t>
  </si>
  <si>
    <t>58-49</t>
  </si>
  <si>
    <t xml:space="preserve">Coll. Emiliane-Bankitalia </t>
  </si>
  <si>
    <t>Trionfale-Bankitalia</t>
  </si>
  <si>
    <t>78-52</t>
  </si>
  <si>
    <t>V.Martella-Bankitalia</t>
  </si>
  <si>
    <t>67-66</t>
  </si>
  <si>
    <t>Ultimo agg.: 26 marzo 2008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</si>
</sst>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36" applyAlignment="1" applyProtection="1">
      <alignment/>
      <protection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15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ers.libero.it/serafin/basketb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1"/>
  <sheetViews>
    <sheetView tabSelected="1" zoomScale="75" zoomScaleNormal="75" zoomScalePageLayoutView="0" workbookViewId="0" topLeftCell="A1">
      <selection activeCell="W3" sqref="W3"/>
    </sheetView>
  </sheetViews>
  <sheetFormatPr defaultColWidth="9.140625" defaultRowHeight="12.75"/>
  <cols>
    <col min="1" max="1" width="20.28125" style="0" customWidth="1"/>
    <col min="2" max="2" width="0.71875" style="0" customWidth="1"/>
    <col min="3" max="3" width="3.421875" style="0" customWidth="1"/>
    <col min="4" max="6" width="3.7109375" style="0" customWidth="1"/>
    <col min="7" max="7" width="1.7109375" style="0" customWidth="1"/>
    <col min="8" max="8" width="0.42578125" style="0" customWidth="1"/>
    <col min="9" max="9" width="4.00390625" style="0" customWidth="1"/>
    <col min="10" max="10" width="4.140625" style="0" customWidth="1"/>
    <col min="11" max="11" width="3.7109375" style="0" customWidth="1"/>
    <col min="12" max="12" width="3.421875" style="0" customWidth="1"/>
    <col min="13" max="13" width="1.1484375" style="0" customWidth="1"/>
    <col min="14" max="14" width="0.5625" style="0" customWidth="1"/>
    <col min="15" max="15" width="3.421875" style="0" customWidth="1"/>
    <col min="16" max="17" width="3.57421875" style="0" customWidth="1"/>
    <col min="18" max="18" width="3.7109375" style="0" customWidth="1"/>
    <col min="19" max="19" width="1.57421875" style="0" customWidth="1"/>
    <col min="20" max="20" width="0.42578125" style="0" customWidth="1"/>
    <col min="21" max="22" width="4.421875" style="0" customWidth="1"/>
    <col min="23" max="23" width="4.28125" style="0" customWidth="1"/>
    <col min="24" max="24" width="5.421875" style="0" customWidth="1"/>
    <col min="25" max="25" width="0.71875" style="0" customWidth="1"/>
    <col min="26" max="26" width="0.85546875" style="0" customWidth="1"/>
    <col min="27" max="27" width="4.28125" style="0" customWidth="1"/>
    <col min="28" max="28" width="4.421875" style="0" customWidth="1"/>
    <col min="29" max="29" width="4.28125" style="0" customWidth="1"/>
    <col min="30" max="30" width="5.140625" style="0" customWidth="1"/>
    <col min="31" max="31" width="0.42578125" style="0" customWidth="1"/>
    <col min="32" max="32" width="3.7109375" style="0" customWidth="1"/>
    <col min="33" max="33" width="4.421875" style="0" customWidth="1"/>
    <col min="34" max="34" width="4.140625" style="0" customWidth="1"/>
    <col min="35" max="35" width="5.140625" style="0" customWidth="1"/>
    <col min="36" max="36" width="4.00390625" style="0" customWidth="1"/>
    <col min="37" max="37" width="4.140625" style="0" customWidth="1"/>
    <col min="38" max="38" width="4.57421875" style="0" customWidth="1"/>
  </cols>
  <sheetData>
    <row r="1" spans="1:4" ht="20.25">
      <c r="A1" s="47" t="s">
        <v>29</v>
      </c>
      <c r="B1" s="11"/>
      <c r="D1" s="1"/>
    </row>
    <row r="2" spans="1:4" ht="20.25">
      <c r="A2" s="47"/>
      <c r="B2" s="11"/>
      <c r="D2" s="1"/>
    </row>
    <row r="3" spans="1:25" ht="15.75">
      <c r="A3" s="2" t="s">
        <v>30</v>
      </c>
      <c r="B3" s="2"/>
      <c r="C3" t="s">
        <v>23</v>
      </c>
      <c r="D3" s="1"/>
      <c r="O3" s="2"/>
      <c r="W3" s="29" t="s">
        <v>86</v>
      </c>
      <c r="X3" s="1"/>
      <c r="Y3" s="1"/>
    </row>
    <row r="4" spans="1:25" ht="15.75">
      <c r="A4" s="2" t="s">
        <v>6</v>
      </c>
      <c r="B4" s="2"/>
      <c r="C4" s="36" t="s">
        <v>7</v>
      </c>
      <c r="D4" s="1"/>
      <c r="O4" s="2"/>
      <c r="X4" s="1"/>
      <c r="Y4" s="1"/>
    </row>
    <row r="5" spans="1:25" ht="15.75">
      <c r="A5" s="2"/>
      <c r="B5" s="2"/>
      <c r="C5" s="36"/>
      <c r="D5" s="1"/>
      <c r="O5" s="2"/>
      <c r="X5" s="1"/>
      <c r="Y5" s="1"/>
    </row>
    <row r="6" spans="1:20" ht="15.75">
      <c r="A6" s="1" t="s">
        <v>9</v>
      </c>
      <c r="B6" s="2"/>
      <c r="D6" s="8" t="s">
        <v>16</v>
      </c>
      <c r="P6" s="8" t="s">
        <v>17</v>
      </c>
      <c r="S6" s="2"/>
      <c r="T6" s="2"/>
    </row>
    <row r="7" spans="1:32" ht="15.75">
      <c r="A7" s="24">
        <v>39400</v>
      </c>
      <c r="B7" s="24"/>
      <c r="C7" s="16" t="s">
        <v>31</v>
      </c>
      <c r="D7" s="3"/>
      <c r="E7" s="3"/>
      <c r="F7" s="3"/>
      <c r="G7" s="3"/>
      <c r="H7" s="3"/>
      <c r="I7" s="5"/>
      <c r="J7" s="5"/>
      <c r="K7" s="5" t="s">
        <v>32</v>
      </c>
      <c r="L7" s="5"/>
      <c r="N7" s="29"/>
      <c r="P7" s="25"/>
      <c r="Q7" s="3"/>
      <c r="R7" s="16" t="s">
        <v>60</v>
      </c>
      <c r="S7" s="3"/>
      <c r="T7" s="3"/>
      <c r="U7" s="2"/>
      <c r="W7" s="16"/>
      <c r="X7" s="16"/>
      <c r="Y7" s="16"/>
      <c r="AB7" s="3"/>
      <c r="AC7" s="5" t="s">
        <v>61</v>
      </c>
      <c r="AD7" s="3"/>
      <c r="AE7" s="5"/>
      <c r="AF7" s="1"/>
    </row>
    <row r="8" spans="1:32" ht="15.75">
      <c r="A8" s="24">
        <v>39420</v>
      </c>
      <c r="B8" s="24"/>
      <c r="C8" s="16" t="s">
        <v>33</v>
      </c>
      <c r="D8" s="3"/>
      <c r="E8" s="3"/>
      <c r="F8" s="3"/>
      <c r="G8" s="3"/>
      <c r="H8" s="3"/>
      <c r="I8" s="5"/>
      <c r="J8" s="3"/>
      <c r="K8" s="5" t="s">
        <v>34</v>
      </c>
      <c r="L8" s="5"/>
      <c r="N8" s="29"/>
      <c r="P8" s="25"/>
      <c r="Q8" s="3"/>
      <c r="R8" s="16" t="s">
        <v>62</v>
      </c>
      <c r="S8" s="3"/>
      <c r="T8" s="3"/>
      <c r="U8" s="2"/>
      <c r="W8" s="16"/>
      <c r="X8" s="16"/>
      <c r="Y8" s="16"/>
      <c r="AB8" s="3"/>
      <c r="AC8" s="5" t="s">
        <v>63</v>
      </c>
      <c r="AD8" s="3"/>
      <c r="AE8" s="5"/>
      <c r="AF8" s="1"/>
    </row>
    <row r="9" spans="1:32" ht="15.75">
      <c r="A9" s="24"/>
      <c r="B9" s="24"/>
      <c r="C9" s="16" t="s">
        <v>35</v>
      </c>
      <c r="D9" s="3"/>
      <c r="E9" s="3"/>
      <c r="F9" s="3"/>
      <c r="G9" s="3"/>
      <c r="H9" s="3"/>
      <c r="I9" s="5"/>
      <c r="J9" s="3"/>
      <c r="K9" s="5" t="s">
        <v>36</v>
      </c>
      <c r="L9" s="5"/>
      <c r="N9" s="29"/>
      <c r="Q9" s="3"/>
      <c r="R9" s="16" t="s">
        <v>64</v>
      </c>
      <c r="S9" s="3"/>
      <c r="T9" s="3"/>
      <c r="U9" s="16"/>
      <c r="W9" s="16"/>
      <c r="X9" s="16"/>
      <c r="Y9" s="16"/>
      <c r="AB9" s="3"/>
      <c r="AC9" s="5" t="s">
        <v>65</v>
      </c>
      <c r="AD9" s="3"/>
      <c r="AE9" s="1"/>
      <c r="AF9" s="1"/>
    </row>
    <row r="10" spans="1:33" ht="15.75">
      <c r="A10" s="48" t="s">
        <v>37</v>
      </c>
      <c r="C10" s="2" t="s">
        <v>38</v>
      </c>
      <c r="K10" s="1" t="s">
        <v>39</v>
      </c>
      <c r="N10" s="29"/>
      <c r="P10" s="24"/>
      <c r="R10" s="16" t="s">
        <v>67</v>
      </c>
      <c r="W10" s="16"/>
      <c r="AC10" s="5" t="s">
        <v>66</v>
      </c>
      <c r="AE10" s="1"/>
      <c r="AF10" s="1"/>
      <c r="AG10" s="1"/>
    </row>
    <row r="11" spans="1:33" ht="15.75">
      <c r="A11" s="49" t="s">
        <v>51</v>
      </c>
      <c r="C11" s="2" t="s">
        <v>48</v>
      </c>
      <c r="K11" s="1" t="s">
        <v>49</v>
      </c>
      <c r="N11" s="29"/>
      <c r="P11" s="24"/>
      <c r="R11" s="16" t="s">
        <v>76</v>
      </c>
      <c r="W11" s="16"/>
      <c r="AC11" s="5" t="s">
        <v>68</v>
      </c>
      <c r="AE11" s="1"/>
      <c r="AF11" s="1"/>
      <c r="AG11" s="1"/>
    </row>
    <row r="12" spans="1:29" ht="18">
      <c r="A12" s="24">
        <v>39459</v>
      </c>
      <c r="B12" s="11"/>
      <c r="C12" s="16" t="s">
        <v>52</v>
      </c>
      <c r="D12" s="29"/>
      <c r="K12" s="5" t="s">
        <v>53</v>
      </c>
      <c r="R12" s="16" t="s">
        <v>70</v>
      </c>
      <c r="AC12" s="5" t="s">
        <v>69</v>
      </c>
    </row>
    <row r="13" spans="1:29" ht="18">
      <c r="A13" s="24">
        <v>39466</v>
      </c>
      <c r="B13" s="11"/>
      <c r="C13" s="16" t="s">
        <v>55</v>
      </c>
      <c r="D13" s="29"/>
      <c r="K13" s="5" t="s">
        <v>56</v>
      </c>
      <c r="R13" s="16" t="s">
        <v>79</v>
      </c>
      <c r="AC13" s="5" t="s">
        <v>80</v>
      </c>
    </row>
    <row r="14" spans="1:29" ht="18">
      <c r="A14" s="24"/>
      <c r="B14" s="11"/>
      <c r="C14" s="16" t="s">
        <v>81</v>
      </c>
      <c r="D14" s="29"/>
      <c r="K14" s="5" t="s">
        <v>59</v>
      </c>
      <c r="R14" s="16" t="s">
        <v>82</v>
      </c>
      <c r="AC14" s="5" t="s">
        <v>83</v>
      </c>
    </row>
    <row r="15" spans="1:29" ht="18">
      <c r="A15" s="24"/>
      <c r="B15" s="11"/>
      <c r="C15" s="16"/>
      <c r="D15" s="29"/>
      <c r="K15" s="5"/>
      <c r="R15" s="16" t="s">
        <v>84</v>
      </c>
      <c r="AC15" s="5" t="s">
        <v>85</v>
      </c>
    </row>
    <row r="16" spans="1:18" ht="18">
      <c r="A16" s="24"/>
      <c r="B16" s="11"/>
      <c r="C16" s="16"/>
      <c r="D16" s="29"/>
      <c r="K16" s="5"/>
      <c r="R16" s="16"/>
    </row>
    <row r="17" spans="3:32" ht="15.75">
      <c r="C17" s="33" t="s">
        <v>40</v>
      </c>
      <c r="D17" s="1"/>
      <c r="I17" s="2" t="s">
        <v>41</v>
      </c>
      <c r="O17" s="2" t="s">
        <v>42</v>
      </c>
      <c r="U17" s="2" t="s">
        <v>43</v>
      </c>
      <c r="AA17" s="2" t="s">
        <v>50</v>
      </c>
      <c r="AF17" s="2" t="s">
        <v>54</v>
      </c>
    </row>
    <row r="18" spans="3:35" ht="12.75">
      <c r="C18" s="12" t="s">
        <v>1</v>
      </c>
      <c r="D18" s="12" t="s">
        <v>2</v>
      </c>
      <c r="E18" s="12" t="s">
        <v>3</v>
      </c>
      <c r="F18" s="13" t="s">
        <v>0</v>
      </c>
      <c r="G18" s="13"/>
      <c r="H18" s="13"/>
      <c r="I18" s="12" t="s">
        <v>1</v>
      </c>
      <c r="J18" s="12" t="s">
        <v>2</v>
      </c>
      <c r="K18" s="12" t="s">
        <v>3</v>
      </c>
      <c r="L18" s="13" t="s">
        <v>0</v>
      </c>
      <c r="M18" s="13"/>
      <c r="N18" s="13"/>
      <c r="O18" s="12" t="s">
        <v>1</v>
      </c>
      <c r="P18" s="12" t="s">
        <v>2</v>
      </c>
      <c r="Q18" s="12" t="s">
        <v>3</v>
      </c>
      <c r="R18" s="13" t="s">
        <v>0</v>
      </c>
      <c r="S18" s="13"/>
      <c r="T18" s="13"/>
      <c r="U18" s="12" t="s">
        <v>1</v>
      </c>
      <c r="V18" s="12" t="s">
        <v>2</v>
      </c>
      <c r="W18" s="12" t="s">
        <v>3</v>
      </c>
      <c r="X18" s="13" t="s">
        <v>0</v>
      </c>
      <c r="Y18" s="13"/>
      <c r="Z18" s="13"/>
      <c r="AA18" s="12" t="s">
        <v>1</v>
      </c>
      <c r="AB18" s="12" t="s">
        <v>2</v>
      </c>
      <c r="AC18" s="12" t="s">
        <v>3</v>
      </c>
      <c r="AD18" s="13" t="s">
        <v>0</v>
      </c>
      <c r="AF18" s="12" t="s">
        <v>1</v>
      </c>
      <c r="AG18" s="12" t="s">
        <v>2</v>
      </c>
      <c r="AH18" s="12" t="s">
        <v>3</v>
      </c>
      <c r="AI18" s="13" t="s">
        <v>0</v>
      </c>
    </row>
    <row r="19" spans="1:35" ht="12.75">
      <c r="A19" s="29" t="s">
        <v>45</v>
      </c>
      <c r="C19" s="12"/>
      <c r="D19" s="12"/>
      <c r="E19" s="12"/>
      <c r="F19" s="2">
        <f aca="true" t="shared" si="0" ref="F19:F34">SUM(C19:E19)</f>
        <v>0</v>
      </c>
      <c r="G19" s="13"/>
      <c r="H19" s="13"/>
      <c r="I19" s="12">
        <v>1</v>
      </c>
      <c r="J19" s="12">
        <v>2</v>
      </c>
      <c r="K19" s="12"/>
      <c r="L19" s="2">
        <f aca="true" t="shared" si="1" ref="L19:L34">SUM(I19:K19)</f>
        <v>3</v>
      </c>
      <c r="M19" s="13"/>
      <c r="N19" s="12" t="s">
        <v>27</v>
      </c>
      <c r="O19" s="12"/>
      <c r="P19" s="12"/>
      <c r="Q19" s="12"/>
      <c r="R19" s="2">
        <f aca="true" t="shared" si="2" ref="R19:R34">SUM(O19:Q19)</f>
        <v>0</v>
      </c>
      <c r="S19" s="13"/>
      <c r="T19" s="12"/>
      <c r="U19" s="12">
        <v>1</v>
      </c>
      <c r="V19" s="12">
        <v>4</v>
      </c>
      <c r="W19" s="12"/>
      <c r="X19" s="2">
        <f aca="true" t="shared" si="3" ref="X19:X34">SUM(U19:W19)</f>
        <v>5</v>
      </c>
      <c r="Y19" s="13"/>
      <c r="Z19" s="12"/>
      <c r="AA19" s="12"/>
      <c r="AB19" s="12"/>
      <c r="AC19" s="12"/>
      <c r="AD19" s="2">
        <f>SUM(AA19:AC19)</f>
        <v>0</v>
      </c>
      <c r="AF19" s="12"/>
      <c r="AG19" s="12"/>
      <c r="AH19" s="12"/>
      <c r="AI19" s="2">
        <f>SUM(AF19:AH19)</f>
        <v>0</v>
      </c>
    </row>
    <row r="20" spans="1:35" ht="12.75">
      <c r="A20" t="s">
        <v>11</v>
      </c>
      <c r="C20" s="20">
        <v>3</v>
      </c>
      <c r="D20" s="20">
        <v>6</v>
      </c>
      <c r="E20" s="20">
        <v>6</v>
      </c>
      <c r="F20" s="2">
        <f t="shared" si="0"/>
        <v>15</v>
      </c>
      <c r="G20" s="4"/>
      <c r="H20" s="20" t="s">
        <v>27</v>
      </c>
      <c r="I20" s="20"/>
      <c r="J20" s="20"/>
      <c r="K20" s="20"/>
      <c r="L20" s="2">
        <f t="shared" si="1"/>
        <v>0</v>
      </c>
      <c r="M20" s="4"/>
      <c r="N20" s="4"/>
      <c r="O20" s="20"/>
      <c r="P20" s="20">
        <v>6</v>
      </c>
      <c r="Q20" s="20"/>
      <c r="R20" s="2">
        <f t="shared" si="2"/>
        <v>6</v>
      </c>
      <c r="S20" s="4"/>
      <c r="T20" s="6"/>
      <c r="U20" s="20"/>
      <c r="V20" s="20"/>
      <c r="W20" s="20"/>
      <c r="X20" s="2">
        <f t="shared" si="3"/>
        <v>0</v>
      </c>
      <c r="Y20" s="13"/>
      <c r="Z20" s="4"/>
      <c r="AA20" s="12"/>
      <c r="AB20" s="12"/>
      <c r="AC20" s="12">
        <v>9</v>
      </c>
      <c r="AD20" s="2">
        <f aca="true" t="shared" si="4" ref="AD20:AD34">SUM(AA20:AC20)</f>
        <v>9</v>
      </c>
      <c r="AF20" s="12">
        <v>4</v>
      </c>
      <c r="AG20" s="12">
        <v>6</v>
      </c>
      <c r="AH20" s="12">
        <v>3</v>
      </c>
      <c r="AI20" s="2">
        <f aca="true" t="shared" si="5" ref="AI20:AI34">SUM(AF20:AH20)</f>
        <v>13</v>
      </c>
    </row>
    <row r="21" spans="1:35" ht="12.75">
      <c r="A21" s="29" t="s">
        <v>46</v>
      </c>
      <c r="C21" s="20"/>
      <c r="D21" s="20"/>
      <c r="E21" s="20"/>
      <c r="F21" s="2">
        <f t="shared" si="0"/>
        <v>0</v>
      </c>
      <c r="G21" s="4"/>
      <c r="H21" s="20" t="s">
        <v>27</v>
      </c>
      <c r="I21" s="20"/>
      <c r="J21" s="20"/>
      <c r="K21" s="20"/>
      <c r="L21" s="2">
        <f t="shared" si="1"/>
        <v>0</v>
      </c>
      <c r="M21" s="4"/>
      <c r="N21" s="12" t="s">
        <v>27</v>
      </c>
      <c r="O21" s="20"/>
      <c r="P21" s="20"/>
      <c r="Q21" s="20"/>
      <c r="R21" s="2">
        <f t="shared" si="2"/>
        <v>0</v>
      </c>
      <c r="S21" s="4"/>
      <c r="T21" s="20" t="s">
        <v>27</v>
      </c>
      <c r="U21" s="20"/>
      <c r="V21" s="20"/>
      <c r="W21" s="20"/>
      <c r="X21" s="2">
        <f t="shared" si="3"/>
        <v>0</v>
      </c>
      <c r="Y21" s="13"/>
      <c r="Z21" s="20" t="s">
        <v>27</v>
      </c>
      <c r="AA21" s="12"/>
      <c r="AB21" s="12"/>
      <c r="AC21" s="12"/>
      <c r="AD21" s="2">
        <f t="shared" si="4"/>
        <v>0</v>
      </c>
      <c r="AE21" s="38" t="s">
        <v>27</v>
      </c>
      <c r="AF21" s="12"/>
      <c r="AG21" s="12"/>
      <c r="AH21" s="12"/>
      <c r="AI21" s="2">
        <f t="shared" si="5"/>
        <v>0</v>
      </c>
    </row>
    <row r="22" spans="1:35" ht="12.75">
      <c r="A22" t="s">
        <v>12</v>
      </c>
      <c r="B22" s="12" t="s">
        <v>27</v>
      </c>
      <c r="C22" s="20"/>
      <c r="D22" s="20"/>
      <c r="E22" s="20"/>
      <c r="F22" s="2">
        <f t="shared" si="0"/>
        <v>0</v>
      </c>
      <c r="G22" s="4"/>
      <c r="H22" s="4"/>
      <c r="I22" s="20">
        <v>2</v>
      </c>
      <c r="J22" s="20">
        <v>6</v>
      </c>
      <c r="K22" s="20"/>
      <c r="L22" s="2">
        <f t="shared" si="1"/>
        <v>8</v>
      </c>
      <c r="M22" s="4"/>
      <c r="N22" s="21"/>
      <c r="O22" s="20">
        <v>1</v>
      </c>
      <c r="P22" s="20">
        <v>2</v>
      </c>
      <c r="Q22" s="20"/>
      <c r="R22" s="2">
        <f t="shared" si="2"/>
        <v>3</v>
      </c>
      <c r="S22" s="4"/>
      <c r="T22" s="6"/>
      <c r="U22" s="20">
        <v>1</v>
      </c>
      <c r="V22" s="20">
        <v>6</v>
      </c>
      <c r="W22" s="20">
        <v>3</v>
      </c>
      <c r="X22" s="2">
        <f t="shared" si="3"/>
        <v>10</v>
      </c>
      <c r="Y22" s="13"/>
      <c r="Z22" s="4"/>
      <c r="AA22" s="12">
        <v>3</v>
      </c>
      <c r="AB22" s="12">
        <v>4</v>
      </c>
      <c r="AC22" s="12">
        <v>3</v>
      </c>
      <c r="AD22" s="2">
        <f t="shared" si="4"/>
        <v>10</v>
      </c>
      <c r="AF22" s="12"/>
      <c r="AG22" s="12">
        <v>4</v>
      </c>
      <c r="AH22" s="12">
        <v>3</v>
      </c>
      <c r="AI22" s="2">
        <f t="shared" si="5"/>
        <v>7</v>
      </c>
    </row>
    <row r="23" spans="1:35" ht="12.75">
      <c r="A23" t="s">
        <v>19</v>
      </c>
      <c r="C23" s="20">
        <v>1</v>
      </c>
      <c r="D23" s="20">
        <v>4</v>
      </c>
      <c r="E23" s="20"/>
      <c r="F23" s="2">
        <f t="shared" si="0"/>
        <v>5</v>
      </c>
      <c r="G23" s="19"/>
      <c r="H23" s="20"/>
      <c r="I23" s="20">
        <v>5</v>
      </c>
      <c r="J23" s="20">
        <v>12</v>
      </c>
      <c r="K23" s="20">
        <v>3</v>
      </c>
      <c r="L23" s="2">
        <f t="shared" si="1"/>
        <v>20</v>
      </c>
      <c r="M23" s="19"/>
      <c r="N23" s="20"/>
      <c r="O23" s="20">
        <v>7</v>
      </c>
      <c r="P23" s="20">
        <v>8</v>
      </c>
      <c r="Q23" s="20"/>
      <c r="R23" s="2">
        <f t="shared" si="2"/>
        <v>15</v>
      </c>
      <c r="S23" s="19"/>
      <c r="T23" s="20"/>
      <c r="U23" s="20"/>
      <c r="V23" s="20">
        <v>10</v>
      </c>
      <c r="W23" s="20"/>
      <c r="X23" s="2">
        <f t="shared" si="3"/>
        <v>10</v>
      </c>
      <c r="Y23" s="13"/>
      <c r="Z23" s="20"/>
      <c r="AA23" s="12">
        <v>7</v>
      </c>
      <c r="AB23" s="12">
        <v>8</v>
      </c>
      <c r="AC23" s="12"/>
      <c r="AD23" s="2">
        <f t="shared" si="4"/>
        <v>15</v>
      </c>
      <c r="AE23" s="38"/>
      <c r="AF23" s="12">
        <v>2</v>
      </c>
      <c r="AG23" s="12">
        <v>16</v>
      </c>
      <c r="AH23" s="12"/>
      <c r="AI23" s="2">
        <f t="shared" si="5"/>
        <v>18</v>
      </c>
    </row>
    <row r="24" spans="1:35" ht="12.75">
      <c r="A24" t="s">
        <v>24</v>
      </c>
      <c r="B24" s="12"/>
      <c r="C24" s="20">
        <v>5</v>
      </c>
      <c r="D24" s="20">
        <v>2</v>
      </c>
      <c r="E24" s="20">
        <v>3</v>
      </c>
      <c r="F24" s="2">
        <f t="shared" si="0"/>
        <v>10</v>
      </c>
      <c r="G24" s="19"/>
      <c r="H24" s="20"/>
      <c r="I24" s="20">
        <v>2</v>
      </c>
      <c r="J24" s="20">
        <v>8</v>
      </c>
      <c r="K24" s="20"/>
      <c r="L24" s="2">
        <f t="shared" si="1"/>
        <v>10</v>
      </c>
      <c r="M24" s="19"/>
      <c r="N24" s="20"/>
      <c r="O24" s="20"/>
      <c r="P24" s="20">
        <v>6</v>
      </c>
      <c r="Q24" s="20">
        <v>6</v>
      </c>
      <c r="R24" s="2">
        <f t="shared" si="2"/>
        <v>12</v>
      </c>
      <c r="S24" s="19"/>
      <c r="T24" s="20"/>
      <c r="U24" s="20"/>
      <c r="V24" s="20">
        <v>4</v>
      </c>
      <c r="W24" s="20">
        <v>3</v>
      </c>
      <c r="X24" s="2">
        <f t="shared" si="3"/>
        <v>7</v>
      </c>
      <c r="Y24" s="13"/>
      <c r="Z24" s="20"/>
      <c r="AA24" s="12">
        <v>2</v>
      </c>
      <c r="AB24" s="12">
        <v>4</v>
      </c>
      <c r="AC24" s="12">
        <v>3</v>
      </c>
      <c r="AD24" s="2">
        <f t="shared" si="4"/>
        <v>9</v>
      </c>
      <c r="AE24" s="12"/>
      <c r="AF24" s="12">
        <v>1</v>
      </c>
      <c r="AG24" s="12">
        <v>6</v>
      </c>
      <c r="AH24" s="12">
        <v>3</v>
      </c>
      <c r="AI24" s="2">
        <f t="shared" si="5"/>
        <v>10</v>
      </c>
    </row>
    <row r="25" spans="1:35" ht="12.75">
      <c r="A25" t="s">
        <v>13</v>
      </c>
      <c r="B25" s="12" t="s">
        <v>27</v>
      </c>
      <c r="C25" s="20"/>
      <c r="D25" s="20"/>
      <c r="E25" s="20"/>
      <c r="F25" s="2">
        <f t="shared" si="0"/>
        <v>0</v>
      </c>
      <c r="G25" s="19"/>
      <c r="H25" s="19"/>
      <c r="I25" s="20"/>
      <c r="J25" s="20"/>
      <c r="K25" s="20"/>
      <c r="L25" s="2">
        <f t="shared" si="1"/>
        <v>0</v>
      </c>
      <c r="M25" s="19"/>
      <c r="N25" s="20" t="s">
        <v>27</v>
      </c>
      <c r="O25" s="20"/>
      <c r="P25" s="20"/>
      <c r="Q25" s="20"/>
      <c r="R25" s="2">
        <f t="shared" si="2"/>
        <v>0</v>
      </c>
      <c r="S25" s="19"/>
      <c r="T25" s="20" t="s">
        <v>27</v>
      </c>
      <c r="U25" s="20"/>
      <c r="V25" s="20"/>
      <c r="W25" s="20"/>
      <c r="X25" s="2">
        <f t="shared" si="3"/>
        <v>0</v>
      </c>
      <c r="Y25" s="13"/>
      <c r="Z25" s="20" t="s">
        <v>27</v>
      </c>
      <c r="AA25" s="12"/>
      <c r="AB25" s="12"/>
      <c r="AC25" s="12"/>
      <c r="AD25" s="2">
        <f t="shared" si="4"/>
        <v>0</v>
      </c>
      <c r="AE25" s="12" t="s">
        <v>27</v>
      </c>
      <c r="AF25" s="12"/>
      <c r="AG25" s="12"/>
      <c r="AH25" s="12"/>
      <c r="AI25" s="2">
        <f t="shared" si="5"/>
        <v>0</v>
      </c>
    </row>
    <row r="26" spans="1:35" ht="12.75">
      <c r="A26" t="s">
        <v>25</v>
      </c>
      <c r="B26" s="12" t="s">
        <v>27</v>
      </c>
      <c r="C26" s="20"/>
      <c r="D26" s="20"/>
      <c r="E26" s="20"/>
      <c r="F26" s="2">
        <f t="shared" si="0"/>
        <v>0</v>
      </c>
      <c r="G26" s="19"/>
      <c r="H26" s="20"/>
      <c r="I26" s="20"/>
      <c r="J26" s="20"/>
      <c r="K26" s="20"/>
      <c r="L26" s="2">
        <f t="shared" si="1"/>
        <v>0</v>
      </c>
      <c r="M26" s="19"/>
      <c r="N26" s="20"/>
      <c r="O26" s="20"/>
      <c r="P26" s="20"/>
      <c r="Q26" s="20"/>
      <c r="R26" s="2">
        <f t="shared" si="2"/>
        <v>0</v>
      </c>
      <c r="S26" s="19"/>
      <c r="T26" s="20" t="s">
        <v>27</v>
      </c>
      <c r="U26" s="20"/>
      <c r="V26" s="20"/>
      <c r="W26" s="20"/>
      <c r="X26" s="2">
        <f t="shared" si="3"/>
        <v>0</v>
      </c>
      <c r="Y26" s="13"/>
      <c r="Z26" s="20"/>
      <c r="AA26" s="12"/>
      <c r="AB26" s="12">
        <v>2</v>
      </c>
      <c r="AC26" s="12"/>
      <c r="AD26" s="2">
        <f t="shared" si="4"/>
        <v>2</v>
      </c>
      <c r="AF26" s="12"/>
      <c r="AG26" s="12"/>
      <c r="AH26" s="12"/>
      <c r="AI26" s="2">
        <f t="shared" si="5"/>
        <v>0</v>
      </c>
    </row>
    <row r="27" spans="1:35" ht="12.75">
      <c r="A27" s="29" t="s">
        <v>44</v>
      </c>
      <c r="B27" s="12"/>
      <c r="C27" s="20"/>
      <c r="D27" s="20"/>
      <c r="E27" s="20"/>
      <c r="F27" s="2">
        <f t="shared" si="0"/>
        <v>0</v>
      </c>
      <c r="G27" s="19"/>
      <c r="H27" s="20"/>
      <c r="I27" s="20"/>
      <c r="J27" s="20">
        <v>2</v>
      </c>
      <c r="K27" s="20"/>
      <c r="L27" s="2">
        <f t="shared" si="1"/>
        <v>2</v>
      </c>
      <c r="M27" s="19"/>
      <c r="N27" s="20"/>
      <c r="O27" s="20"/>
      <c r="P27" s="20"/>
      <c r="Q27" s="20">
        <v>3</v>
      </c>
      <c r="R27" s="2">
        <f t="shared" si="2"/>
        <v>3</v>
      </c>
      <c r="S27" s="19"/>
      <c r="T27" s="20"/>
      <c r="U27" s="20">
        <v>2</v>
      </c>
      <c r="V27" s="20">
        <v>14</v>
      </c>
      <c r="W27" s="20"/>
      <c r="X27" s="2">
        <f t="shared" si="3"/>
        <v>16</v>
      </c>
      <c r="Y27" s="13"/>
      <c r="Z27" s="20"/>
      <c r="AA27" s="12"/>
      <c r="AB27" s="12"/>
      <c r="AC27" s="12">
        <v>3</v>
      </c>
      <c r="AD27" s="2">
        <f t="shared" si="4"/>
        <v>3</v>
      </c>
      <c r="AE27" s="38"/>
      <c r="AF27" s="12"/>
      <c r="AG27" s="12">
        <v>6</v>
      </c>
      <c r="AH27" s="12"/>
      <c r="AI27" s="2">
        <f t="shared" si="5"/>
        <v>6</v>
      </c>
    </row>
    <row r="28" spans="1:35" ht="12.75">
      <c r="A28" t="s">
        <v>14</v>
      </c>
      <c r="B28" s="12"/>
      <c r="C28" s="20">
        <v>2</v>
      </c>
      <c r="D28" s="20">
        <v>2</v>
      </c>
      <c r="E28" s="20"/>
      <c r="F28" s="2">
        <f t="shared" si="0"/>
        <v>4</v>
      </c>
      <c r="G28" s="19"/>
      <c r="H28" s="20"/>
      <c r="I28" s="20"/>
      <c r="J28" s="20">
        <v>6</v>
      </c>
      <c r="K28" s="20"/>
      <c r="L28" s="2">
        <f t="shared" si="1"/>
        <v>6</v>
      </c>
      <c r="M28" s="19"/>
      <c r="N28" s="20"/>
      <c r="O28" s="20"/>
      <c r="P28" s="20">
        <v>6</v>
      </c>
      <c r="Q28" s="20"/>
      <c r="R28" s="2">
        <f t="shared" si="2"/>
        <v>6</v>
      </c>
      <c r="S28" s="19"/>
      <c r="T28" s="20"/>
      <c r="U28" s="20">
        <v>1</v>
      </c>
      <c r="V28" s="20">
        <v>6</v>
      </c>
      <c r="W28" s="20"/>
      <c r="X28" s="2">
        <f t="shared" si="3"/>
        <v>7</v>
      </c>
      <c r="Y28" s="13"/>
      <c r="Z28" s="20"/>
      <c r="AA28" s="12">
        <v>2</v>
      </c>
      <c r="AB28" s="12">
        <v>6</v>
      </c>
      <c r="AC28" s="12"/>
      <c r="AD28" s="2">
        <f t="shared" si="4"/>
        <v>8</v>
      </c>
      <c r="AE28" s="12"/>
      <c r="AF28" s="12">
        <v>3</v>
      </c>
      <c r="AG28" s="12"/>
      <c r="AH28" s="12"/>
      <c r="AI28" s="2">
        <f t="shared" si="5"/>
        <v>3</v>
      </c>
    </row>
    <row r="29" spans="1:35" ht="12.75">
      <c r="A29" t="s">
        <v>15</v>
      </c>
      <c r="B29" s="12"/>
      <c r="C29" s="20"/>
      <c r="D29" s="20">
        <v>10</v>
      </c>
      <c r="E29" s="20">
        <v>3</v>
      </c>
      <c r="F29" s="2">
        <f t="shared" si="0"/>
        <v>13</v>
      </c>
      <c r="G29" s="19"/>
      <c r="H29" s="20"/>
      <c r="I29" s="20"/>
      <c r="J29" s="20">
        <v>4</v>
      </c>
      <c r="K29" s="20"/>
      <c r="L29" s="2">
        <f t="shared" si="1"/>
        <v>4</v>
      </c>
      <c r="M29" s="19"/>
      <c r="N29" s="20"/>
      <c r="O29" s="20"/>
      <c r="P29" s="20">
        <v>2</v>
      </c>
      <c r="Q29" s="20">
        <v>3</v>
      </c>
      <c r="R29" s="2">
        <f t="shared" si="2"/>
        <v>5</v>
      </c>
      <c r="S29" s="19"/>
      <c r="T29" s="20"/>
      <c r="U29" s="20">
        <v>1</v>
      </c>
      <c r="V29" s="20">
        <v>4</v>
      </c>
      <c r="W29" s="20"/>
      <c r="X29" s="2">
        <f t="shared" si="3"/>
        <v>5</v>
      </c>
      <c r="Y29" s="13"/>
      <c r="Z29" s="20"/>
      <c r="AA29" s="12"/>
      <c r="AB29" s="12">
        <v>4</v>
      </c>
      <c r="AC29" s="12"/>
      <c r="AD29" s="2">
        <f t="shared" si="4"/>
        <v>4</v>
      </c>
      <c r="AE29" s="12" t="s">
        <v>27</v>
      </c>
      <c r="AF29" s="12"/>
      <c r="AG29" s="12"/>
      <c r="AH29" s="12"/>
      <c r="AI29" s="2">
        <f t="shared" si="5"/>
        <v>0</v>
      </c>
    </row>
    <row r="30" spans="1:35" ht="12.75">
      <c r="A30" s="29" t="s">
        <v>47</v>
      </c>
      <c r="B30" s="12" t="s">
        <v>27</v>
      </c>
      <c r="C30" s="20"/>
      <c r="D30" s="20"/>
      <c r="E30" s="20"/>
      <c r="F30" s="2">
        <f t="shared" si="0"/>
        <v>0</v>
      </c>
      <c r="G30" s="19"/>
      <c r="H30" s="20"/>
      <c r="I30" s="20"/>
      <c r="J30" s="20"/>
      <c r="K30" s="20"/>
      <c r="L30" s="2">
        <f t="shared" si="1"/>
        <v>0</v>
      </c>
      <c r="M30" s="19"/>
      <c r="N30" s="12"/>
      <c r="O30" s="20"/>
      <c r="P30" s="20"/>
      <c r="Q30" s="20"/>
      <c r="R30" s="2">
        <f t="shared" si="2"/>
        <v>0</v>
      </c>
      <c r="S30" s="19"/>
      <c r="T30" s="20"/>
      <c r="U30" s="20">
        <v>3</v>
      </c>
      <c r="V30" s="20">
        <v>4</v>
      </c>
      <c r="W30" s="20"/>
      <c r="X30" s="2">
        <f t="shared" si="3"/>
        <v>7</v>
      </c>
      <c r="Y30" s="13"/>
      <c r="Z30" s="20"/>
      <c r="AA30" s="12">
        <v>3</v>
      </c>
      <c r="AB30" s="12"/>
      <c r="AC30" s="12"/>
      <c r="AD30" s="2">
        <f t="shared" si="4"/>
        <v>3</v>
      </c>
      <c r="AE30" s="38" t="s">
        <v>27</v>
      </c>
      <c r="AF30" s="12"/>
      <c r="AG30" s="12"/>
      <c r="AH30" s="12"/>
      <c r="AI30" s="2">
        <f t="shared" si="5"/>
        <v>0</v>
      </c>
    </row>
    <row r="31" spans="1:35" ht="12.75">
      <c r="A31" t="s">
        <v>26</v>
      </c>
      <c r="B31" s="12"/>
      <c r="C31" s="20"/>
      <c r="D31" s="20"/>
      <c r="E31" s="20"/>
      <c r="F31" s="2">
        <f t="shared" si="0"/>
        <v>0</v>
      </c>
      <c r="G31" s="19"/>
      <c r="H31" s="20" t="s">
        <v>27</v>
      </c>
      <c r="I31" s="20"/>
      <c r="J31" s="20"/>
      <c r="K31" s="20"/>
      <c r="L31" s="2">
        <f t="shared" si="1"/>
        <v>0</v>
      </c>
      <c r="M31" s="19"/>
      <c r="N31" s="20"/>
      <c r="O31" s="20">
        <v>1</v>
      </c>
      <c r="P31" s="20">
        <v>2</v>
      </c>
      <c r="Q31" s="20"/>
      <c r="R31" s="2">
        <f t="shared" si="2"/>
        <v>3</v>
      </c>
      <c r="S31" s="19"/>
      <c r="T31" s="20"/>
      <c r="U31" s="20">
        <v>1</v>
      </c>
      <c r="V31" s="20">
        <v>4</v>
      </c>
      <c r="W31" s="20"/>
      <c r="X31" s="2">
        <f t="shared" si="3"/>
        <v>5</v>
      </c>
      <c r="Y31" s="13"/>
      <c r="Z31" s="17"/>
      <c r="AA31" s="12">
        <v>2</v>
      </c>
      <c r="AB31" s="12"/>
      <c r="AC31" s="12"/>
      <c r="AD31" s="2">
        <f t="shared" si="4"/>
        <v>2</v>
      </c>
      <c r="AF31" s="12">
        <v>1</v>
      </c>
      <c r="AG31" s="12"/>
      <c r="AH31" s="12"/>
      <c r="AI31" s="2">
        <f t="shared" si="5"/>
        <v>1</v>
      </c>
    </row>
    <row r="32" spans="1:35" ht="12.75">
      <c r="A32" s="29" t="s">
        <v>58</v>
      </c>
      <c r="B32" s="12" t="s">
        <v>27</v>
      </c>
      <c r="C32" s="20"/>
      <c r="D32" s="20"/>
      <c r="E32" s="20"/>
      <c r="F32" s="2">
        <f t="shared" si="0"/>
        <v>0</v>
      </c>
      <c r="G32" s="19"/>
      <c r="H32" s="20" t="s">
        <v>27</v>
      </c>
      <c r="I32" s="20"/>
      <c r="J32" s="20"/>
      <c r="K32" s="20"/>
      <c r="L32" s="2">
        <f t="shared" si="1"/>
        <v>0</v>
      </c>
      <c r="M32" s="19"/>
      <c r="N32" s="20" t="s">
        <v>27</v>
      </c>
      <c r="O32" s="20"/>
      <c r="P32" s="20"/>
      <c r="Q32" s="20"/>
      <c r="R32" s="2">
        <f t="shared" si="2"/>
        <v>0</v>
      </c>
      <c r="S32" s="19"/>
      <c r="T32" s="20" t="s">
        <v>27</v>
      </c>
      <c r="U32" s="20"/>
      <c r="V32" s="20"/>
      <c r="W32" s="20"/>
      <c r="X32" s="2">
        <f t="shared" si="3"/>
        <v>0</v>
      </c>
      <c r="Y32" s="13"/>
      <c r="Z32" s="20" t="s">
        <v>27</v>
      </c>
      <c r="AA32" s="12"/>
      <c r="AB32" s="12"/>
      <c r="AC32" s="12"/>
      <c r="AD32" s="2">
        <f t="shared" si="4"/>
        <v>0</v>
      </c>
      <c r="AF32" s="12"/>
      <c r="AG32" s="12"/>
      <c r="AH32" s="12"/>
      <c r="AI32" s="2">
        <f t="shared" si="5"/>
        <v>0</v>
      </c>
    </row>
    <row r="33" spans="2:35" ht="12.75">
      <c r="B33" s="12"/>
      <c r="C33" s="20"/>
      <c r="D33" s="20"/>
      <c r="E33" s="20"/>
      <c r="F33" s="2">
        <f t="shared" si="0"/>
        <v>0</v>
      </c>
      <c r="G33" s="19"/>
      <c r="H33" s="20"/>
      <c r="I33" s="20"/>
      <c r="J33" s="20"/>
      <c r="K33" s="20"/>
      <c r="L33" s="2">
        <f t="shared" si="1"/>
        <v>0</v>
      </c>
      <c r="M33" s="19"/>
      <c r="N33" s="20"/>
      <c r="O33" s="20"/>
      <c r="P33" s="20"/>
      <c r="Q33" s="20"/>
      <c r="R33" s="2">
        <f t="shared" si="2"/>
        <v>0</v>
      </c>
      <c r="S33" s="19"/>
      <c r="T33" s="20"/>
      <c r="U33" s="20"/>
      <c r="V33" s="20"/>
      <c r="W33" s="20"/>
      <c r="X33" s="2">
        <f t="shared" si="3"/>
        <v>0</v>
      </c>
      <c r="Y33" s="13"/>
      <c r="Z33" s="20"/>
      <c r="AA33" s="12"/>
      <c r="AB33" s="12"/>
      <c r="AC33" s="12"/>
      <c r="AD33" s="2">
        <f t="shared" si="4"/>
        <v>0</v>
      </c>
      <c r="AF33" s="12"/>
      <c r="AG33" s="12"/>
      <c r="AH33" s="12"/>
      <c r="AI33" s="2">
        <f t="shared" si="5"/>
        <v>0</v>
      </c>
    </row>
    <row r="34" spans="1:35" ht="12.75">
      <c r="A34" s="44" t="s">
        <v>22</v>
      </c>
      <c r="B34" s="38"/>
      <c r="C34" s="20"/>
      <c r="D34" s="20"/>
      <c r="E34" s="20"/>
      <c r="F34" s="2">
        <f t="shared" si="0"/>
        <v>0</v>
      </c>
      <c r="G34" s="19"/>
      <c r="H34" s="20"/>
      <c r="I34" s="20"/>
      <c r="J34" s="20"/>
      <c r="K34" s="20"/>
      <c r="L34" s="2">
        <f t="shared" si="1"/>
        <v>0</v>
      </c>
      <c r="M34" s="19"/>
      <c r="N34" s="12"/>
      <c r="O34" s="20"/>
      <c r="P34" s="20"/>
      <c r="Q34" s="20"/>
      <c r="R34" s="2">
        <f t="shared" si="2"/>
        <v>0</v>
      </c>
      <c r="S34" s="19"/>
      <c r="T34" s="20"/>
      <c r="U34" s="20"/>
      <c r="V34" s="20"/>
      <c r="W34" s="20"/>
      <c r="X34" s="2">
        <f t="shared" si="3"/>
        <v>0</v>
      </c>
      <c r="Y34" s="13"/>
      <c r="Z34" s="20"/>
      <c r="AA34" s="12"/>
      <c r="AB34" s="12"/>
      <c r="AC34" s="12"/>
      <c r="AD34" s="2">
        <f t="shared" si="4"/>
        <v>0</v>
      </c>
      <c r="AE34" s="38"/>
      <c r="AF34" s="12"/>
      <c r="AG34" s="12"/>
      <c r="AH34" s="12"/>
      <c r="AI34" s="2">
        <f t="shared" si="5"/>
        <v>0</v>
      </c>
    </row>
    <row r="35" spans="1:35" ht="12.75">
      <c r="A35" s="22" t="s">
        <v>4</v>
      </c>
      <c r="B35" s="22"/>
      <c r="C35" s="18">
        <f>SUM(C19:C34)</f>
        <v>11</v>
      </c>
      <c r="D35" s="18">
        <f>SUM(D19:D34)</f>
        <v>24</v>
      </c>
      <c r="E35" s="18">
        <f>SUM(E19:E34)</f>
        <v>12</v>
      </c>
      <c r="F35" s="19">
        <f>SUM(F19:F34)</f>
        <v>47</v>
      </c>
      <c r="G35" s="4"/>
      <c r="H35" s="4"/>
      <c r="I35" s="18">
        <f>SUM(I19:I34)</f>
        <v>10</v>
      </c>
      <c r="J35" s="18">
        <f>SUM(J19:J34)</f>
        <v>40</v>
      </c>
      <c r="K35" s="18">
        <f>SUM(K19:K34)</f>
        <v>3</v>
      </c>
      <c r="L35" s="19">
        <f>SUM(L19:L34)</f>
        <v>53</v>
      </c>
      <c r="M35" s="4"/>
      <c r="N35" s="4"/>
      <c r="O35" s="18">
        <f>SUM(O19:O34)</f>
        <v>9</v>
      </c>
      <c r="P35" s="18">
        <f>SUM(P19:P34)</f>
        <v>32</v>
      </c>
      <c r="Q35" s="18">
        <f>SUM(Q19:Q34)</f>
        <v>12</v>
      </c>
      <c r="R35" s="19">
        <f>SUM(R19:R34)</f>
        <v>53</v>
      </c>
      <c r="S35" s="4"/>
      <c r="T35" s="4"/>
      <c r="U35" s="18">
        <f>SUM(U19:U34)</f>
        <v>10</v>
      </c>
      <c r="V35" s="18">
        <f>SUM(V19:V34)</f>
        <v>56</v>
      </c>
      <c r="W35" s="18">
        <f>SUM(W19:W34)</f>
        <v>6</v>
      </c>
      <c r="X35" s="19">
        <f>SUM(X19:X34)</f>
        <v>72</v>
      </c>
      <c r="Y35" s="19"/>
      <c r="Z35" s="4"/>
      <c r="AA35" s="18">
        <f>SUM(AA19:AA34)</f>
        <v>19</v>
      </c>
      <c r="AB35" s="18">
        <f>SUM(AB19:AB34)</f>
        <v>28</v>
      </c>
      <c r="AC35" s="18">
        <f>SUM(AC19:AC34)</f>
        <v>18</v>
      </c>
      <c r="AD35" s="19">
        <f>SUM(AD19:AD34)</f>
        <v>65</v>
      </c>
      <c r="AE35" s="3"/>
      <c r="AF35" s="18">
        <f>SUM(AF19:AF34)</f>
        <v>11</v>
      </c>
      <c r="AG35" s="18">
        <f>SUM(AG19:AG34)</f>
        <v>38</v>
      </c>
      <c r="AH35" s="18">
        <f>SUM(AH19:AH34)</f>
        <v>9</v>
      </c>
      <c r="AI35" s="19">
        <f>SUM(AI19:AI34)</f>
        <v>58</v>
      </c>
    </row>
    <row r="36" spans="1:35" ht="12.75">
      <c r="A36" s="22"/>
      <c r="B36" s="22"/>
      <c r="C36" s="18"/>
      <c r="D36" s="18"/>
      <c r="E36" s="18"/>
      <c r="F36" s="19"/>
      <c r="G36" s="4"/>
      <c r="H36" s="4"/>
      <c r="I36" s="18"/>
      <c r="J36" s="18"/>
      <c r="K36" s="18"/>
      <c r="L36" s="19"/>
      <c r="M36" s="4"/>
      <c r="N36" s="4"/>
      <c r="O36" s="18"/>
      <c r="P36" s="18"/>
      <c r="Q36" s="18"/>
      <c r="R36" s="19"/>
      <c r="S36" s="4"/>
      <c r="T36" s="4"/>
      <c r="U36" s="18"/>
      <c r="V36" s="18"/>
      <c r="W36" s="18"/>
      <c r="X36" s="19"/>
      <c r="Y36" s="19"/>
      <c r="Z36" s="4"/>
      <c r="AA36" s="18"/>
      <c r="AB36" s="18"/>
      <c r="AC36" s="18"/>
      <c r="AD36" s="19"/>
      <c r="AE36" s="3"/>
      <c r="AF36" s="18"/>
      <c r="AG36" s="18"/>
      <c r="AH36" s="18"/>
      <c r="AI36" s="19"/>
    </row>
    <row r="37" spans="3:32" ht="12.75">
      <c r="C37" s="2" t="s">
        <v>57</v>
      </c>
      <c r="I37" s="2" t="s">
        <v>71</v>
      </c>
      <c r="O37" s="4" t="s">
        <v>72</v>
      </c>
      <c r="P37" s="6"/>
      <c r="Q37" s="6"/>
      <c r="R37" s="4"/>
      <c r="S37" s="4"/>
      <c r="T37" s="4"/>
      <c r="U37" s="4" t="s">
        <v>73</v>
      </c>
      <c r="V37" s="6"/>
      <c r="W37" s="6"/>
      <c r="X37" s="4"/>
      <c r="Y37" s="4"/>
      <c r="Z37" s="4"/>
      <c r="AA37" s="2" t="s">
        <v>74</v>
      </c>
      <c r="AF37" s="2" t="s">
        <v>75</v>
      </c>
    </row>
    <row r="38" spans="3:35" ht="12.75">
      <c r="C38" s="12" t="s">
        <v>1</v>
      </c>
      <c r="D38" s="12" t="s">
        <v>2</v>
      </c>
      <c r="E38" s="12" t="s">
        <v>3</v>
      </c>
      <c r="F38" s="13" t="s">
        <v>0</v>
      </c>
      <c r="G38" s="12"/>
      <c r="H38" s="12"/>
      <c r="I38" s="12" t="s">
        <v>1</v>
      </c>
      <c r="J38" s="12" t="s">
        <v>2</v>
      </c>
      <c r="K38" s="12" t="s">
        <v>3</v>
      </c>
      <c r="L38" s="13" t="s">
        <v>0</v>
      </c>
      <c r="M38" s="12"/>
      <c r="N38" s="12"/>
      <c r="O38" s="20" t="s">
        <v>1</v>
      </c>
      <c r="P38" s="20" t="s">
        <v>2</v>
      </c>
      <c r="Q38" s="20" t="s">
        <v>3</v>
      </c>
      <c r="R38" s="21" t="s">
        <v>0</v>
      </c>
      <c r="S38" s="21"/>
      <c r="T38" s="21"/>
      <c r="U38" s="20" t="s">
        <v>1</v>
      </c>
      <c r="V38" s="20" t="s">
        <v>2</v>
      </c>
      <c r="W38" s="20" t="s">
        <v>3</v>
      </c>
      <c r="X38" s="21" t="s">
        <v>0</v>
      </c>
      <c r="Y38" s="21"/>
      <c r="Z38" s="4"/>
      <c r="AA38" s="20" t="s">
        <v>1</v>
      </c>
      <c r="AB38" s="20" t="s">
        <v>2</v>
      </c>
      <c r="AC38" s="20" t="s">
        <v>3</v>
      </c>
      <c r="AD38" s="21" t="s">
        <v>0</v>
      </c>
      <c r="AF38" s="20" t="s">
        <v>1</v>
      </c>
      <c r="AG38" s="20" t="s">
        <v>2</v>
      </c>
      <c r="AH38" s="20" t="s">
        <v>3</v>
      </c>
      <c r="AI38" s="21" t="s">
        <v>0</v>
      </c>
    </row>
    <row r="39" spans="1:35" ht="12.75">
      <c r="A39" s="29" t="s">
        <v>45</v>
      </c>
      <c r="B39" s="12" t="s">
        <v>27</v>
      </c>
      <c r="C39" s="20"/>
      <c r="D39" s="20"/>
      <c r="E39" s="20"/>
      <c r="F39" s="2">
        <f>SUM(C39:E39)</f>
        <v>0</v>
      </c>
      <c r="G39" s="3"/>
      <c r="H39" s="30"/>
      <c r="I39" s="12"/>
      <c r="J39" s="12"/>
      <c r="K39" s="12"/>
      <c r="L39" s="2">
        <f>SUM(I39:K39)</f>
        <v>0</v>
      </c>
      <c r="N39" s="12"/>
      <c r="O39" s="20">
        <v>1</v>
      </c>
      <c r="P39" s="20"/>
      <c r="Q39" s="20"/>
      <c r="R39" s="2">
        <f>SUM(O39:Q39)</f>
        <v>1</v>
      </c>
      <c r="S39" s="4"/>
      <c r="T39" s="20"/>
      <c r="U39" s="20"/>
      <c r="V39" s="20"/>
      <c r="W39" s="20"/>
      <c r="X39" s="2">
        <f>SUM(U39:W39)</f>
        <v>0</v>
      </c>
      <c r="Y39" s="13"/>
      <c r="Z39" s="4"/>
      <c r="AD39" s="2">
        <f>SUM(AA39:AC39)</f>
        <v>0</v>
      </c>
      <c r="AE39" s="38" t="s">
        <v>27</v>
      </c>
      <c r="AI39" s="2">
        <f>SUM(AF39:AH39)</f>
        <v>0</v>
      </c>
    </row>
    <row r="40" spans="1:35" ht="12.75">
      <c r="A40" t="s">
        <v>11</v>
      </c>
      <c r="B40" s="12"/>
      <c r="C40" s="20">
        <v>2</v>
      </c>
      <c r="D40" s="20">
        <v>6</v>
      </c>
      <c r="E40" s="20">
        <v>6</v>
      </c>
      <c r="F40" s="2">
        <f aca="true" t="shared" si="6" ref="F40:F54">SUM(C40:E40)</f>
        <v>14</v>
      </c>
      <c r="G40" s="3"/>
      <c r="H40" s="30"/>
      <c r="I40" s="12">
        <v>3</v>
      </c>
      <c r="J40" s="12">
        <v>8</v>
      </c>
      <c r="K40" s="12"/>
      <c r="L40" s="2">
        <f aca="true" t="shared" si="7" ref="L40:L54">SUM(I40:K40)</f>
        <v>11</v>
      </c>
      <c r="N40" s="12"/>
      <c r="O40" s="20">
        <v>1</v>
      </c>
      <c r="P40" s="20">
        <v>4</v>
      </c>
      <c r="Q40" s="20">
        <v>9</v>
      </c>
      <c r="R40" s="2">
        <f aca="true" t="shared" si="8" ref="R40:R54">SUM(O40:Q40)</f>
        <v>14</v>
      </c>
      <c r="S40" s="4"/>
      <c r="T40" s="20"/>
      <c r="U40" s="20">
        <v>5</v>
      </c>
      <c r="V40" s="20">
        <v>14</v>
      </c>
      <c r="W40" s="20"/>
      <c r="X40" s="2">
        <f aca="true" t="shared" si="9" ref="X40:X54">SUM(U40:W40)</f>
        <v>19</v>
      </c>
      <c r="Y40" s="13"/>
      <c r="Z40" s="4"/>
      <c r="AB40">
        <v>6</v>
      </c>
      <c r="AC40">
        <v>3</v>
      </c>
      <c r="AD40" s="2">
        <f aca="true" t="shared" si="10" ref="AD40:AD54">SUM(AA40:AC40)</f>
        <v>9</v>
      </c>
      <c r="AE40" s="12"/>
      <c r="AF40">
        <v>6</v>
      </c>
      <c r="AG40">
        <v>8</v>
      </c>
      <c r="AH40">
        <v>6</v>
      </c>
      <c r="AI40" s="2">
        <f aca="true" t="shared" si="11" ref="AI40:AI54">SUM(AF40:AH40)</f>
        <v>20</v>
      </c>
    </row>
    <row r="41" spans="1:35" ht="12.75">
      <c r="A41" s="29" t="s">
        <v>46</v>
      </c>
      <c r="B41" s="12"/>
      <c r="C41" s="20"/>
      <c r="D41" s="20"/>
      <c r="E41" s="20">
        <v>3</v>
      </c>
      <c r="F41" s="2">
        <f t="shared" si="6"/>
        <v>3</v>
      </c>
      <c r="G41" s="3"/>
      <c r="H41" s="30"/>
      <c r="I41" s="12"/>
      <c r="J41" s="12"/>
      <c r="K41" s="12"/>
      <c r="L41" s="2">
        <f t="shared" si="7"/>
        <v>0</v>
      </c>
      <c r="N41" s="12" t="s">
        <v>27</v>
      </c>
      <c r="O41" s="20"/>
      <c r="P41" s="20"/>
      <c r="Q41" s="20"/>
      <c r="R41" s="2">
        <f t="shared" si="8"/>
        <v>0</v>
      </c>
      <c r="S41" s="4"/>
      <c r="T41" s="20"/>
      <c r="U41" s="20"/>
      <c r="V41" s="20"/>
      <c r="W41" s="20">
        <v>3</v>
      </c>
      <c r="X41" s="2">
        <f t="shared" si="9"/>
        <v>3</v>
      </c>
      <c r="Y41" s="13"/>
      <c r="Z41" s="20" t="s">
        <v>27</v>
      </c>
      <c r="AD41" s="2">
        <f t="shared" si="10"/>
        <v>0</v>
      </c>
      <c r="AE41" s="38" t="s">
        <v>27</v>
      </c>
      <c r="AI41" s="2">
        <f t="shared" si="11"/>
        <v>0</v>
      </c>
    </row>
    <row r="42" spans="1:35" ht="12.75">
      <c r="A42" t="s">
        <v>12</v>
      </c>
      <c r="B42" s="12"/>
      <c r="C42" s="20"/>
      <c r="D42" s="20">
        <v>4</v>
      </c>
      <c r="E42" s="20"/>
      <c r="F42" s="2">
        <f t="shared" si="6"/>
        <v>4</v>
      </c>
      <c r="G42" s="3"/>
      <c r="H42" s="30"/>
      <c r="I42" s="12"/>
      <c r="J42" s="12"/>
      <c r="K42" s="12"/>
      <c r="L42" s="2">
        <f t="shared" si="7"/>
        <v>0</v>
      </c>
      <c r="N42" s="12"/>
      <c r="O42" s="20">
        <v>1</v>
      </c>
      <c r="P42" s="20">
        <v>2</v>
      </c>
      <c r="Q42" s="20">
        <v>3</v>
      </c>
      <c r="R42" s="2">
        <f t="shared" si="8"/>
        <v>6</v>
      </c>
      <c r="S42" s="4"/>
      <c r="T42" s="20"/>
      <c r="U42" s="20">
        <v>2</v>
      </c>
      <c r="V42" s="20">
        <v>4</v>
      </c>
      <c r="W42" s="20">
        <v>3</v>
      </c>
      <c r="X42" s="2">
        <f t="shared" si="9"/>
        <v>9</v>
      </c>
      <c r="Y42" s="13"/>
      <c r="Z42" s="20"/>
      <c r="AA42">
        <v>2</v>
      </c>
      <c r="AB42">
        <v>4</v>
      </c>
      <c r="AD42" s="2">
        <f t="shared" si="10"/>
        <v>6</v>
      </c>
      <c r="AE42" s="38"/>
      <c r="AF42">
        <v>4</v>
      </c>
      <c r="AI42" s="2">
        <f t="shared" si="11"/>
        <v>4</v>
      </c>
    </row>
    <row r="43" spans="1:35" ht="12.75">
      <c r="A43" t="s">
        <v>19</v>
      </c>
      <c r="B43" s="12"/>
      <c r="C43" s="20">
        <v>1</v>
      </c>
      <c r="D43" s="20">
        <v>6</v>
      </c>
      <c r="E43" s="20"/>
      <c r="F43" s="2">
        <f t="shared" si="6"/>
        <v>7</v>
      </c>
      <c r="G43" s="3"/>
      <c r="H43" s="30"/>
      <c r="I43" s="12">
        <v>7</v>
      </c>
      <c r="J43" s="12">
        <v>10</v>
      </c>
      <c r="K43" s="12"/>
      <c r="L43" s="2">
        <f t="shared" si="7"/>
        <v>17</v>
      </c>
      <c r="N43" s="12"/>
      <c r="O43" s="20">
        <v>2</v>
      </c>
      <c r="P43" s="20">
        <v>6</v>
      </c>
      <c r="Q43" s="20"/>
      <c r="R43" s="2">
        <f t="shared" si="8"/>
        <v>8</v>
      </c>
      <c r="S43" s="4"/>
      <c r="T43" s="20"/>
      <c r="U43" s="20">
        <v>4</v>
      </c>
      <c r="V43" s="20">
        <v>6</v>
      </c>
      <c r="W43" s="20"/>
      <c r="X43" s="2">
        <f t="shared" si="9"/>
        <v>10</v>
      </c>
      <c r="Y43" s="13"/>
      <c r="Z43" s="20"/>
      <c r="AA43">
        <v>1</v>
      </c>
      <c r="AB43">
        <v>6</v>
      </c>
      <c r="AD43" s="2">
        <f t="shared" si="10"/>
        <v>7</v>
      </c>
      <c r="AE43" s="38"/>
      <c r="AF43">
        <v>8</v>
      </c>
      <c r="AG43">
        <v>8</v>
      </c>
      <c r="AH43">
        <v>3</v>
      </c>
      <c r="AI43" s="2">
        <f t="shared" si="11"/>
        <v>19</v>
      </c>
    </row>
    <row r="44" spans="1:35" ht="12.75">
      <c r="A44" t="s">
        <v>24</v>
      </c>
      <c r="B44" s="12"/>
      <c r="C44" s="20">
        <v>5</v>
      </c>
      <c r="D44" s="20">
        <v>6</v>
      </c>
      <c r="E44" s="20">
        <v>9</v>
      </c>
      <c r="F44" s="2">
        <f t="shared" si="6"/>
        <v>20</v>
      </c>
      <c r="G44" s="3"/>
      <c r="H44" s="30"/>
      <c r="I44" s="12">
        <v>2</v>
      </c>
      <c r="J44" s="12">
        <v>4</v>
      </c>
      <c r="K44" s="12">
        <v>3</v>
      </c>
      <c r="L44" s="2">
        <f t="shared" si="7"/>
        <v>9</v>
      </c>
      <c r="N44" s="12"/>
      <c r="O44" s="20">
        <v>1</v>
      </c>
      <c r="P44" s="20">
        <v>12</v>
      </c>
      <c r="Q44" s="20"/>
      <c r="R44" s="2">
        <f t="shared" si="8"/>
        <v>13</v>
      </c>
      <c r="S44" s="4"/>
      <c r="T44" s="20"/>
      <c r="U44" s="20"/>
      <c r="V44" s="20">
        <v>2</v>
      </c>
      <c r="W44" s="20"/>
      <c r="X44" s="2">
        <f t="shared" si="9"/>
        <v>2</v>
      </c>
      <c r="Y44" s="13"/>
      <c r="Z44" s="20"/>
      <c r="AB44">
        <v>6</v>
      </c>
      <c r="AD44" s="2">
        <f t="shared" si="10"/>
        <v>6</v>
      </c>
      <c r="AE44" s="38"/>
      <c r="AG44">
        <v>8</v>
      </c>
      <c r="AH44">
        <v>18</v>
      </c>
      <c r="AI44" s="2">
        <f t="shared" si="11"/>
        <v>26</v>
      </c>
    </row>
    <row r="45" spans="1:35" ht="12.75">
      <c r="A45" t="s">
        <v>13</v>
      </c>
      <c r="B45" s="12" t="s">
        <v>27</v>
      </c>
      <c r="C45" s="20"/>
      <c r="D45" s="20"/>
      <c r="E45" s="20"/>
      <c r="F45" s="2">
        <f t="shared" si="6"/>
        <v>0</v>
      </c>
      <c r="G45" s="3"/>
      <c r="H45" s="30" t="s">
        <v>27</v>
      </c>
      <c r="I45" s="12"/>
      <c r="J45" s="12"/>
      <c r="K45" s="12"/>
      <c r="L45" s="2">
        <f t="shared" si="7"/>
        <v>0</v>
      </c>
      <c r="N45" s="12" t="s">
        <v>27</v>
      </c>
      <c r="O45" s="20"/>
      <c r="P45" s="20"/>
      <c r="Q45" s="20"/>
      <c r="R45" s="2">
        <f t="shared" si="8"/>
        <v>0</v>
      </c>
      <c r="S45" s="4"/>
      <c r="T45" s="20" t="s">
        <v>27</v>
      </c>
      <c r="U45" s="20"/>
      <c r="V45" s="20"/>
      <c r="W45" s="20"/>
      <c r="X45" s="2">
        <f t="shared" si="9"/>
        <v>0</v>
      </c>
      <c r="Y45" s="13"/>
      <c r="Z45" s="20" t="s">
        <v>27</v>
      </c>
      <c r="AD45" s="2">
        <f t="shared" si="10"/>
        <v>0</v>
      </c>
      <c r="AE45" s="38" t="s">
        <v>27</v>
      </c>
      <c r="AI45" s="2">
        <f t="shared" si="11"/>
        <v>0</v>
      </c>
    </row>
    <row r="46" spans="1:35" ht="12.75">
      <c r="A46" t="s">
        <v>25</v>
      </c>
      <c r="B46" s="12"/>
      <c r="C46" s="20"/>
      <c r="D46" s="20">
        <v>2</v>
      </c>
      <c r="E46" s="20"/>
      <c r="F46" s="2">
        <f t="shared" si="6"/>
        <v>2</v>
      </c>
      <c r="G46" s="23"/>
      <c r="H46" s="30"/>
      <c r="I46" s="20"/>
      <c r="J46" s="20"/>
      <c r="K46" s="20"/>
      <c r="L46" s="2">
        <f t="shared" si="7"/>
        <v>0</v>
      </c>
      <c r="N46" s="12"/>
      <c r="O46" s="20">
        <v>2</v>
      </c>
      <c r="P46" s="20"/>
      <c r="Q46" s="20"/>
      <c r="R46" s="2">
        <f t="shared" si="8"/>
        <v>2</v>
      </c>
      <c r="S46" s="4"/>
      <c r="T46" s="20" t="s">
        <v>27</v>
      </c>
      <c r="U46" s="20"/>
      <c r="V46" s="20"/>
      <c r="W46" s="20"/>
      <c r="X46" s="2">
        <f t="shared" si="9"/>
        <v>0</v>
      </c>
      <c r="Y46" s="13"/>
      <c r="Z46" s="20" t="s">
        <v>27</v>
      </c>
      <c r="AD46" s="2">
        <f t="shared" si="10"/>
        <v>0</v>
      </c>
      <c r="AE46" s="38" t="s">
        <v>27</v>
      </c>
      <c r="AI46" s="2">
        <f t="shared" si="11"/>
        <v>0</v>
      </c>
    </row>
    <row r="47" spans="1:35" ht="12.75">
      <c r="A47" s="29" t="s">
        <v>44</v>
      </c>
      <c r="B47" s="12"/>
      <c r="C47" s="20"/>
      <c r="D47" s="20">
        <v>2</v>
      </c>
      <c r="E47" s="20"/>
      <c r="F47" s="2">
        <f t="shared" si="6"/>
        <v>2</v>
      </c>
      <c r="G47" s="23"/>
      <c r="H47" s="30"/>
      <c r="I47" s="20"/>
      <c r="J47" s="20"/>
      <c r="K47" s="20"/>
      <c r="L47" s="2">
        <f t="shared" si="7"/>
        <v>0</v>
      </c>
      <c r="N47" s="12"/>
      <c r="O47" s="20"/>
      <c r="P47" s="20">
        <v>2</v>
      </c>
      <c r="Q47" s="20"/>
      <c r="R47" s="2">
        <f t="shared" si="8"/>
        <v>2</v>
      </c>
      <c r="S47" s="4"/>
      <c r="T47" s="20"/>
      <c r="U47" s="20">
        <v>1</v>
      </c>
      <c r="V47" s="20"/>
      <c r="W47" s="20">
        <v>3</v>
      </c>
      <c r="X47" s="2">
        <f t="shared" si="9"/>
        <v>4</v>
      </c>
      <c r="Y47" s="13"/>
      <c r="Z47" s="20"/>
      <c r="AB47">
        <v>2</v>
      </c>
      <c r="AD47" s="2">
        <f t="shared" si="10"/>
        <v>2</v>
      </c>
      <c r="AE47" s="38" t="s">
        <v>27</v>
      </c>
      <c r="AI47" s="2">
        <f t="shared" si="11"/>
        <v>0</v>
      </c>
    </row>
    <row r="48" spans="1:35" ht="12.75">
      <c r="A48" t="s">
        <v>14</v>
      </c>
      <c r="B48" s="12"/>
      <c r="C48" s="20">
        <v>3</v>
      </c>
      <c r="D48" s="20">
        <v>4</v>
      </c>
      <c r="E48" s="20"/>
      <c r="F48" s="2">
        <f t="shared" si="6"/>
        <v>7</v>
      </c>
      <c r="G48" s="23"/>
      <c r="H48" s="30"/>
      <c r="I48" s="20">
        <v>3</v>
      </c>
      <c r="J48" s="20">
        <v>2</v>
      </c>
      <c r="K48" s="20"/>
      <c r="L48" s="2">
        <f t="shared" si="7"/>
        <v>5</v>
      </c>
      <c r="N48" s="12"/>
      <c r="O48" s="20"/>
      <c r="P48" s="20">
        <v>4</v>
      </c>
      <c r="Q48" s="20"/>
      <c r="R48" s="2">
        <f t="shared" si="8"/>
        <v>4</v>
      </c>
      <c r="S48" s="4"/>
      <c r="T48" s="20"/>
      <c r="U48" s="20">
        <v>3</v>
      </c>
      <c r="V48" s="20"/>
      <c r="W48" s="20"/>
      <c r="X48" s="2">
        <f t="shared" si="9"/>
        <v>3</v>
      </c>
      <c r="Y48" s="13"/>
      <c r="Z48" s="20"/>
      <c r="AB48">
        <v>4</v>
      </c>
      <c r="AD48" s="2">
        <f t="shared" si="10"/>
        <v>4</v>
      </c>
      <c r="AE48" s="38"/>
      <c r="AI48" s="2">
        <f t="shared" si="11"/>
        <v>0</v>
      </c>
    </row>
    <row r="49" spans="1:35" ht="12.75">
      <c r="A49" t="s">
        <v>15</v>
      </c>
      <c r="B49" s="12"/>
      <c r="C49" s="20"/>
      <c r="D49" s="20"/>
      <c r="E49" s="20"/>
      <c r="F49" s="2">
        <f t="shared" si="6"/>
        <v>0</v>
      </c>
      <c r="G49" s="23"/>
      <c r="H49" s="30"/>
      <c r="I49" s="20">
        <v>1</v>
      </c>
      <c r="J49" s="20"/>
      <c r="K49" s="20"/>
      <c r="L49" s="2">
        <f t="shared" si="7"/>
        <v>1</v>
      </c>
      <c r="N49" s="12"/>
      <c r="O49" s="20"/>
      <c r="P49" s="20">
        <v>2</v>
      </c>
      <c r="Q49" s="20"/>
      <c r="R49" s="2">
        <f t="shared" si="8"/>
        <v>2</v>
      </c>
      <c r="S49" s="4"/>
      <c r="T49" s="20" t="s">
        <v>27</v>
      </c>
      <c r="U49" s="20"/>
      <c r="V49" s="20"/>
      <c r="W49" s="20"/>
      <c r="X49" s="2">
        <f t="shared" si="9"/>
        <v>0</v>
      </c>
      <c r="Y49" s="13"/>
      <c r="Z49" s="20"/>
      <c r="AB49">
        <v>6</v>
      </c>
      <c r="AD49" s="2">
        <f t="shared" si="10"/>
        <v>6</v>
      </c>
      <c r="AE49" s="12"/>
      <c r="AF49">
        <v>4</v>
      </c>
      <c r="AG49">
        <v>2</v>
      </c>
      <c r="AI49" s="2">
        <f t="shared" si="11"/>
        <v>6</v>
      </c>
    </row>
    <row r="50" spans="1:35" ht="12.75">
      <c r="A50" s="29" t="s">
        <v>47</v>
      </c>
      <c r="B50" s="12"/>
      <c r="C50" s="20"/>
      <c r="D50" s="20"/>
      <c r="E50" s="20"/>
      <c r="F50" s="2">
        <f t="shared" si="6"/>
        <v>0</v>
      </c>
      <c r="G50" s="23"/>
      <c r="H50" s="30"/>
      <c r="I50" s="20">
        <v>1</v>
      </c>
      <c r="J50" s="20">
        <v>4</v>
      </c>
      <c r="K50" s="20"/>
      <c r="L50" s="2">
        <f t="shared" si="7"/>
        <v>5</v>
      </c>
      <c r="N50" s="12"/>
      <c r="O50" s="20"/>
      <c r="P50" s="20">
        <v>2</v>
      </c>
      <c r="Q50" s="20"/>
      <c r="R50" s="2">
        <f t="shared" si="8"/>
        <v>2</v>
      </c>
      <c r="S50" s="4"/>
      <c r="T50" s="20"/>
      <c r="U50" s="20">
        <v>1</v>
      </c>
      <c r="V50" s="20"/>
      <c r="W50" s="20">
        <v>3</v>
      </c>
      <c r="X50" s="2">
        <f t="shared" si="9"/>
        <v>4</v>
      </c>
      <c r="Y50" s="13"/>
      <c r="Z50" s="4"/>
      <c r="AD50" s="2">
        <f t="shared" si="10"/>
        <v>0</v>
      </c>
      <c r="AE50" s="38" t="s">
        <v>27</v>
      </c>
      <c r="AI50" s="2">
        <f t="shared" si="11"/>
        <v>0</v>
      </c>
    </row>
    <row r="51" spans="1:35" ht="12.75">
      <c r="A51" t="s">
        <v>26</v>
      </c>
      <c r="B51" s="12"/>
      <c r="C51" s="20"/>
      <c r="D51" s="20"/>
      <c r="E51" s="20"/>
      <c r="F51" s="2">
        <f t="shared" si="6"/>
        <v>0</v>
      </c>
      <c r="G51" s="23"/>
      <c r="H51" s="30"/>
      <c r="I51" s="20"/>
      <c r="J51" s="20"/>
      <c r="K51" s="20"/>
      <c r="L51" s="2">
        <f t="shared" si="7"/>
        <v>0</v>
      </c>
      <c r="N51" s="12"/>
      <c r="O51" s="20"/>
      <c r="P51" s="20">
        <v>6</v>
      </c>
      <c r="Q51" s="20"/>
      <c r="R51" s="2">
        <f t="shared" si="8"/>
        <v>6</v>
      </c>
      <c r="S51" s="4"/>
      <c r="T51" s="20" t="s">
        <v>27</v>
      </c>
      <c r="U51" s="20"/>
      <c r="V51" s="20"/>
      <c r="W51" s="20"/>
      <c r="X51" s="2">
        <f t="shared" si="9"/>
        <v>0</v>
      </c>
      <c r="Y51" s="13"/>
      <c r="Z51" s="4"/>
      <c r="AA51">
        <v>1</v>
      </c>
      <c r="AB51">
        <v>7</v>
      </c>
      <c r="AD51" s="2">
        <f t="shared" si="10"/>
        <v>8</v>
      </c>
      <c r="AE51" s="38" t="s">
        <v>27</v>
      </c>
      <c r="AI51" s="2">
        <f t="shared" si="11"/>
        <v>0</v>
      </c>
    </row>
    <row r="52" spans="1:35" ht="12.75">
      <c r="A52" s="29" t="s">
        <v>58</v>
      </c>
      <c r="B52" s="12" t="s">
        <v>27</v>
      </c>
      <c r="C52" s="20"/>
      <c r="D52" s="20"/>
      <c r="E52" s="20"/>
      <c r="F52" s="2">
        <f t="shared" si="6"/>
        <v>0</v>
      </c>
      <c r="G52" s="23"/>
      <c r="H52" s="30" t="s">
        <v>27</v>
      </c>
      <c r="I52" s="20"/>
      <c r="J52" s="20"/>
      <c r="K52" s="20"/>
      <c r="L52" s="2">
        <f t="shared" si="7"/>
        <v>0</v>
      </c>
      <c r="N52" s="12" t="s">
        <v>27</v>
      </c>
      <c r="O52" s="20"/>
      <c r="P52" s="20"/>
      <c r="Q52" s="20"/>
      <c r="R52" s="2">
        <f t="shared" si="8"/>
        <v>0</v>
      </c>
      <c r="S52" s="4"/>
      <c r="T52" s="20" t="s">
        <v>27</v>
      </c>
      <c r="U52" s="20"/>
      <c r="V52" s="20"/>
      <c r="W52" s="20"/>
      <c r="X52" s="2">
        <f t="shared" si="9"/>
        <v>0</v>
      </c>
      <c r="Y52" s="13"/>
      <c r="Z52" s="20" t="s">
        <v>27</v>
      </c>
      <c r="AD52" s="2">
        <f t="shared" si="10"/>
        <v>0</v>
      </c>
      <c r="AE52" s="38" t="s">
        <v>27</v>
      </c>
      <c r="AI52" s="2">
        <f t="shared" si="11"/>
        <v>0</v>
      </c>
    </row>
    <row r="53" spans="2:35" ht="12.75">
      <c r="B53" s="12"/>
      <c r="C53" s="20"/>
      <c r="D53" s="20"/>
      <c r="E53" s="20"/>
      <c r="F53" s="2">
        <f t="shared" si="6"/>
        <v>0</v>
      </c>
      <c r="G53" s="23"/>
      <c r="H53" s="30"/>
      <c r="I53" s="20"/>
      <c r="J53" s="20"/>
      <c r="K53" s="20"/>
      <c r="L53" s="2">
        <f t="shared" si="7"/>
        <v>0</v>
      </c>
      <c r="N53" s="12"/>
      <c r="O53" s="20"/>
      <c r="P53" s="20"/>
      <c r="Q53" s="20"/>
      <c r="R53" s="2">
        <f t="shared" si="8"/>
        <v>0</v>
      </c>
      <c r="S53" s="4"/>
      <c r="T53" s="20"/>
      <c r="U53" s="20"/>
      <c r="V53" s="20"/>
      <c r="W53" s="20"/>
      <c r="X53" s="2">
        <f t="shared" si="9"/>
        <v>0</v>
      </c>
      <c r="Y53" s="13"/>
      <c r="Z53" s="20"/>
      <c r="AD53" s="2">
        <f t="shared" si="10"/>
        <v>0</v>
      </c>
      <c r="AE53" s="38"/>
      <c r="AI53" s="2">
        <f t="shared" si="11"/>
        <v>0</v>
      </c>
    </row>
    <row r="54" spans="1:35" ht="12.75">
      <c r="A54" s="44" t="s">
        <v>22</v>
      </c>
      <c r="B54" s="12"/>
      <c r="C54" s="20"/>
      <c r="D54" s="20"/>
      <c r="E54" s="20"/>
      <c r="F54" s="46">
        <f t="shared" si="6"/>
        <v>0</v>
      </c>
      <c r="G54" s="23"/>
      <c r="H54" s="30"/>
      <c r="I54" s="20"/>
      <c r="J54" s="20"/>
      <c r="K54" s="20"/>
      <c r="L54" s="46">
        <f t="shared" si="7"/>
        <v>0</v>
      </c>
      <c r="N54" s="12"/>
      <c r="O54" s="20"/>
      <c r="P54" s="20"/>
      <c r="Q54" s="20"/>
      <c r="R54" s="46">
        <f t="shared" si="8"/>
        <v>0</v>
      </c>
      <c r="S54" s="4"/>
      <c r="T54" s="20"/>
      <c r="U54" s="20"/>
      <c r="V54" s="20"/>
      <c r="W54" s="20"/>
      <c r="X54" s="46">
        <f t="shared" si="9"/>
        <v>0</v>
      </c>
      <c r="Y54" s="13"/>
      <c r="Z54" s="20"/>
      <c r="AD54" s="46">
        <f t="shared" si="10"/>
        <v>0</v>
      </c>
      <c r="AE54" s="38"/>
      <c r="AG54" s="45"/>
      <c r="AI54" s="46">
        <f t="shared" si="11"/>
        <v>0</v>
      </c>
    </row>
    <row r="55" spans="1:35" ht="12.75">
      <c r="A55" s="22" t="s">
        <v>4</v>
      </c>
      <c r="B55" s="22"/>
      <c r="C55" s="18">
        <f>SUM(C39:C54)</f>
        <v>11</v>
      </c>
      <c r="D55" s="18">
        <f>SUM(D39:D54)</f>
        <v>30</v>
      </c>
      <c r="E55" s="18">
        <f>SUM(E39:E54)</f>
        <v>18</v>
      </c>
      <c r="F55" s="19">
        <f>SUM(F39:F54)</f>
        <v>59</v>
      </c>
      <c r="G55" s="4"/>
      <c r="H55" s="4"/>
      <c r="I55" s="18">
        <f>SUM(I39:I54)</f>
        <v>17</v>
      </c>
      <c r="J55" s="18">
        <f>SUM(J39:J54)</f>
        <v>28</v>
      </c>
      <c r="K55" s="18">
        <f>SUM(K39:K54)</f>
        <v>3</v>
      </c>
      <c r="L55" s="19">
        <f>SUM(L39:L54)</f>
        <v>48</v>
      </c>
      <c r="M55" s="3"/>
      <c r="N55" s="3"/>
      <c r="O55" s="18">
        <f>SUM(O39:O54)</f>
        <v>8</v>
      </c>
      <c r="P55" s="18">
        <f>SUM(P39:P54)</f>
        <v>40</v>
      </c>
      <c r="Q55" s="18">
        <f>SUM(Q39:Q54)</f>
        <v>12</v>
      </c>
      <c r="R55" s="19">
        <f>SUM(R39:R54)</f>
        <v>60</v>
      </c>
      <c r="S55" s="3"/>
      <c r="T55" s="3"/>
      <c r="U55" s="18">
        <f>SUM(U39:U54)</f>
        <v>16</v>
      </c>
      <c r="V55" s="18">
        <f>SUM(V39:V54)</f>
        <v>26</v>
      </c>
      <c r="W55" s="18">
        <f>SUM(W39:W54)</f>
        <v>12</v>
      </c>
      <c r="X55" s="19">
        <f>SUM(X39:X54)</f>
        <v>54</v>
      </c>
      <c r="Y55" s="19"/>
      <c r="Z55" s="3"/>
      <c r="AA55" s="18">
        <f>SUM(AA39:AA54)</f>
        <v>4</v>
      </c>
      <c r="AB55" s="18">
        <f>SUM(AB39:AB54)</f>
        <v>41</v>
      </c>
      <c r="AC55" s="18">
        <f>SUM(AC39:AC54)</f>
        <v>3</v>
      </c>
      <c r="AD55" s="19">
        <f>SUM(AD39:AD54)</f>
        <v>48</v>
      </c>
      <c r="AF55" s="18">
        <f>SUM(AF39:AF54)</f>
        <v>22</v>
      </c>
      <c r="AG55" s="18">
        <f>SUM(AG39:AG54)</f>
        <v>26</v>
      </c>
      <c r="AH55" s="18">
        <f>SUM(AH39:AH54)</f>
        <v>27</v>
      </c>
      <c r="AI55" s="19">
        <f>SUM(AI39:AI54)</f>
        <v>75</v>
      </c>
    </row>
    <row r="56" spans="1:35" ht="12.75">
      <c r="A56" s="22"/>
      <c r="B56" s="22"/>
      <c r="C56" s="18"/>
      <c r="D56" s="18"/>
      <c r="E56" s="18"/>
      <c r="F56" s="19"/>
      <c r="G56" s="4"/>
      <c r="H56" s="4"/>
      <c r="I56" s="18"/>
      <c r="J56" s="18"/>
      <c r="K56" s="18"/>
      <c r="L56" s="19"/>
      <c r="M56" s="3"/>
      <c r="N56" s="3"/>
      <c r="O56" s="18"/>
      <c r="P56" s="18"/>
      <c r="Q56" s="18"/>
      <c r="R56" s="19"/>
      <c r="S56" s="3"/>
      <c r="T56" s="3"/>
      <c r="U56" s="18"/>
      <c r="V56" s="18"/>
      <c r="W56" s="18"/>
      <c r="X56" s="19"/>
      <c r="Y56" s="19"/>
      <c r="Z56" s="3"/>
      <c r="AA56" s="18"/>
      <c r="AB56" s="18"/>
      <c r="AC56" s="18"/>
      <c r="AD56" s="19"/>
      <c r="AF56" s="18"/>
      <c r="AG56" s="18"/>
      <c r="AH56" s="18"/>
      <c r="AI56" s="19"/>
    </row>
    <row r="57" spans="1:32" ht="15.75">
      <c r="A57" s="22"/>
      <c r="B57" s="22"/>
      <c r="C57" s="18"/>
      <c r="D57" s="18"/>
      <c r="E57" s="18"/>
      <c r="F57" s="19"/>
      <c r="G57" s="4"/>
      <c r="H57" s="4"/>
      <c r="I57" s="18"/>
      <c r="J57" s="18"/>
      <c r="K57" s="18"/>
      <c r="L57" s="19"/>
      <c r="M57" s="3"/>
      <c r="N57" s="3"/>
      <c r="O57" s="18"/>
      <c r="P57" s="18"/>
      <c r="Q57" s="18"/>
      <c r="R57" s="19"/>
      <c r="S57" s="3"/>
      <c r="T57" s="3"/>
      <c r="U57" s="3"/>
      <c r="V57" s="3"/>
      <c r="W57" s="3"/>
      <c r="X57" s="3"/>
      <c r="Y57" s="3"/>
      <c r="Z57" s="3"/>
      <c r="AA57" s="32" t="s">
        <v>10</v>
      </c>
      <c r="AD57" s="2"/>
      <c r="AE57" s="2"/>
      <c r="AF57" s="7" t="s">
        <v>5</v>
      </c>
    </row>
    <row r="58" spans="1:36" ht="12.75">
      <c r="A58" s="2"/>
      <c r="C58" s="2" t="s">
        <v>77</v>
      </c>
      <c r="I58" s="2" t="s">
        <v>78</v>
      </c>
      <c r="L58" s="2"/>
      <c r="O58" s="2"/>
      <c r="U58" s="2"/>
      <c r="AA58" s="32" t="s">
        <v>20</v>
      </c>
      <c r="AD58" s="2"/>
      <c r="AE58" s="2"/>
      <c r="AF58" s="41" t="s">
        <v>21</v>
      </c>
      <c r="AG58" s="8"/>
      <c r="AH58" s="8"/>
      <c r="AI58" s="8"/>
      <c r="AJ58" s="2" t="s">
        <v>18</v>
      </c>
    </row>
    <row r="59" spans="1:36" ht="12.75">
      <c r="A59" s="2"/>
      <c r="C59" s="20" t="s">
        <v>1</v>
      </c>
      <c r="D59" s="20" t="s">
        <v>2</v>
      </c>
      <c r="E59" s="20" t="s">
        <v>3</v>
      </c>
      <c r="F59" s="21" t="s">
        <v>0</v>
      </c>
      <c r="I59" s="20" t="s">
        <v>1</v>
      </c>
      <c r="J59" s="20" t="s">
        <v>2</v>
      </c>
      <c r="K59" s="20" t="s">
        <v>3</v>
      </c>
      <c r="L59" s="21" t="s">
        <v>0</v>
      </c>
      <c r="O59" s="20" t="s">
        <v>1</v>
      </c>
      <c r="P59" s="20" t="s">
        <v>2</v>
      </c>
      <c r="Q59" s="20" t="s">
        <v>3</v>
      </c>
      <c r="R59" s="21" t="s">
        <v>0</v>
      </c>
      <c r="U59" s="20" t="s">
        <v>1</v>
      </c>
      <c r="V59" s="20" t="s">
        <v>2</v>
      </c>
      <c r="W59" s="20" t="s">
        <v>3</v>
      </c>
      <c r="X59" s="21" t="s">
        <v>0</v>
      </c>
      <c r="AA59" s="39" t="s">
        <v>1</v>
      </c>
      <c r="AB59" s="39" t="s">
        <v>2</v>
      </c>
      <c r="AC59" s="39" t="s">
        <v>3</v>
      </c>
      <c r="AD59" s="40" t="s">
        <v>0</v>
      </c>
      <c r="AE59" s="2"/>
      <c r="AF59" s="14" t="s">
        <v>1</v>
      </c>
      <c r="AG59" s="14" t="s">
        <v>2</v>
      </c>
      <c r="AH59" s="14" t="s">
        <v>3</v>
      </c>
      <c r="AI59" s="15" t="s">
        <v>0</v>
      </c>
      <c r="AJ59" s="2" t="s">
        <v>8</v>
      </c>
    </row>
    <row r="60" spans="1:37" ht="12.75">
      <c r="A60" s="29" t="s">
        <v>45</v>
      </c>
      <c r="B60" s="12"/>
      <c r="F60" s="2">
        <f aca="true" t="shared" si="12" ref="F60:F75">SUM(C60:E60)</f>
        <v>0</v>
      </c>
      <c r="J60">
        <v>4</v>
      </c>
      <c r="L60" s="2">
        <f>SUM(I60:K60)</f>
        <v>4</v>
      </c>
      <c r="N60" s="38"/>
      <c r="R60" s="2">
        <f>SUM(O60:Q60)</f>
        <v>0</v>
      </c>
      <c r="T60" s="12"/>
      <c r="X60" s="2">
        <f aca="true" t="shared" si="13" ref="X60:X75">SUM(U60:W60)</f>
        <v>0</v>
      </c>
      <c r="AA60" s="42">
        <f aca="true" t="shared" si="14" ref="AA60:AA65">IF(AK60&gt;0,AF60/AK60," ")</f>
        <v>0.2727272727272727</v>
      </c>
      <c r="AB60" s="42">
        <f aca="true" t="shared" si="15" ref="AB60:AB65">IF(AK60&gt;0,AG60/AK60," ")</f>
        <v>0.9090909090909091</v>
      </c>
      <c r="AC60" s="42">
        <f aca="true" t="shared" si="16" ref="AC60:AC65">IF(AK60&gt;0,AH60/AK60," ")</f>
        <v>0</v>
      </c>
      <c r="AD60" s="31">
        <f aca="true" t="shared" si="17" ref="AD60:AD65">IF(AK60&gt;0,AI60/AK60," ")</f>
        <v>1.1818181818181819</v>
      </c>
      <c r="AE60" s="2"/>
      <c r="AF60" s="9">
        <f aca="true" t="shared" si="18" ref="AF60:AF75">C19+I19+O19+U19+AA19+AF19+C39+I39+O39+U39+AA39+AF39+C60+I60+O60+U60</f>
        <v>3</v>
      </c>
      <c r="AG60" s="9">
        <f aca="true" t="shared" si="19" ref="AG60:AG75">D19+J19+P19+V19+AB19+AG19+D39+J39+P39+V39+AB39+AG39+D60+J60+P60+V60</f>
        <v>10</v>
      </c>
      <c r="AH60" s="9">
        <f aca="true" t="shared" si="20" ref="AH60:AH75">E19+K19+Q19+W19+AC19+AH19+E39+K39+Q39+W39+AC39+AH39+E60+K60+Q60+W60</f>
        <v>0</v>
      </c>
      <c r="AI60" s="10">
        <f>SUM(AF60:AH60)</f>
        <v>13</v>
      </c>
      <c r="AK60" s="2">
        <v>11</v>
      </c>
    </row>
    <row r="61" spans="1:37" ht="12.75">
      <c r="A61" t="s">
        <v>11</v>
      </c>
      <c r="D61">
        <v>2</v>
      </c>
      <c r="E61">
        <v>3</v>
      </c>
      <c r="F61" s="2">
        <f t="shared" si="12"/>
        <v>5</v>
      </c>
      <c r="H61" s="12"/>
      <c r="J61">
        <v>6</v>
      </c>
      <c r="K61">
        <v>15</v>
      </c>
      <c r="L61" s="2">
        <f aca="true" t="shared" si="21" ref="L61:L75">SUM(I61:K61)</f>
        <v>21</v>
      </c>
      <c r="R61" s="2">
        <f aca="true" t="shared" si="22" ref="R61:R75">SUM(O61:Q61)</f>
        <v>0</v>
      </c>
      <c r="X61" s="2">
        <f t="shared" si="13"/>
        <v>0</v>
      </c>
      <c r="AA61" s="42">
        <f t="shared" si="14"/>
        <v>1.8461538461538463</v>
      </c>
      <c r="AB61" s="42">
        <f t="shared" si="15"/>
        <v>5.538461538461538</v>
      </c>
      <c r="AC61" s="42">
        <f t="shared" si="16"/>
        <v>4.615384615384615</v>
      </c>
      <c r="AD61" s="31">
        <f t="shared" si="17"/>
        <v>12</v>
      </c>
      <c r="AE61" s="2"/>
      <c r="AF61" s="9">
        <f t="shared" si="18"/>
        <v>24</v>
      </c>
      <c r="AG61" s="9">
        <f t="shared" si="19"/>
        <v>72</v>
      </c>
      <c r="AH61" s="9">
        <f t="shared" si="20"/>
        <v>60</v>
      </c>
      <c r="AI61" s="10">
        <f aca="true" t="shared" si="23" ref="AI61:AI75">SUM(AF61:AH61)</f>
        <v>156</v>
      </c>
      <c r="AK61" s="2">
        <v>13</v>
      </c>
    </row>
    <row r="62" spans="1:37" ht="12.75">
      <c r="A62" s="29" t="s">
        <v>46</v>
      </c>
      <c r="B62" s="12"/>
      <c r="D62">
        <v>2</v>
      </c>
      <c r="E62">
        <v>3</v>
      </c>
      <c r="F62" s="2">
        <f t="shared" si="12"/>
        <v>5</v>
      </c>
      <c r="H62" s="12"/>
      <c r="L62" s="2">
        <f t="shared" si="21"/>
        <v>0</v>
      </c>
      <c r="N62" s="38"/>
      <c r="R62" s="2">
        <f t="shared" si="22"/>
        <v>0</v>
      </c>
      <c r="T62" s="12"/>
      <c r="X62" s="2">
        <f t="shared" si="13"/>
        <v>0</v>
      </c>
      <c r="Z62" s="38"/>
      <c r="AA62" s="42">
        <f t="shared" si="14"/>
        <v>0</v>
      </c>
      <c r="AB62" s="42">
        <f t="shared" si="15"/>
        <v>0.3333333333333333</v>
      </c>
      <c r="AC62" s="42">
        <f t="shared" si="16"/>
        <v>1.5</v>
      </c>
      <c r="AD62" s="31">
        <f t="shared" si="17"/>
        <v>1.8333333333333333</v>
      </c>
      <c r="AE62" s="2"/>
      <c r="AF62" s="9">
        <f t="shared" si="18"/>
        <v>0</v>
      </c>
      <c r="AG62" s="9">
        <f t="shared" si="19"/>
        <v>2</v>
      </c>
      <c r="AH62" s="9">
        <f t="shared" si="20"/>
        <v>9</v>
      </c>
      <c r="AI62" s="10">
        <f t="shared" si="23"/>
        <v>11</v>
      </c>
      <c r="AK62" s="2">
        <v>6</v>
      </c>
    </row>
    <row r="63" spans="1:37" ht="12.75">
      <c r="A63" t="s">
        <v>12</v>
      </c>
      <c r="B63" s="38"/>
      <c r="F63" s="2">
        <f t="shared" si="12"/>
        <v>0</v>
      </c>
      <c r="H63" s="12"/>
      <c r="I63">
        <v>3</v>
      </c>
      <c r="K63">
        <v>3</v>
      </c>
      <c r="L63" s="2">
        <f t="shared" si="21"/>
        <v>6</v>
      </c>
      <c r="N63" s="38"/>
      <c r="R63" s="2">
        <f t="shared" si="22"/>
        <v>0</v>
      </c>
      <c r="T63" s="38"/>
      <c r="X63" s="2">
        <f t="shared" si="13"/>
        <v>0</v>
      </c>
      <c r="Z63" s="38"/>
      <c r="AA63" s="42">
        <f t="shared" si="14"/>
        <v>1.4615384615384615</v>
      </c>
      <c r="AB63" s="42">
        <f t="shared" si="15"/>
        <v>2.769230769230769</v>
      </c>
      <c r="AC63" s="42">
        <f t="shared" si="16"/>
        <v>1.3846153846153846</v>
      </c>
      <c r="AD63" s="31">
        <f t="shared" si="17"/>
        <v>5.615384615384615</v>
      </c>
      <c r="AE63" s="2"/>
      <c r="AF63" s="9">
        <f t="shared" si="18"/>
        <v>19</v>
      </c>
      <c r="AG63" s="9">
        <f t="shared" si="19"/>
        <v>36</v>
      </c>
      <c r="AH63" s="9">
        <f t="shared" si="20"/>
        <v>18</v>
      </c>
      <c r="AI63" s="10">
        <f t="shared" si="23"/>
        <v>73</v>
      </c>
      <c r="AK63" s="2">
        <v>13</v>
      </c>
    </row>
    <row r="64" spans="1:37" ht="12.75">
      <c r="A64" t="s">
        <v>19</v>
      </c>
      <c r="B64" s="12"/>
      <c r="C64">
        <v>3</v>
      </c>
      <c r="D64">
        <v>8</v>
      </c>
      <c r="F64" s="2">
        <f t="shared" si="12"/>
        <v>11</v>
      </c>
      <c r="H64" s="12"/>
      <c r="I64">
        <v>5</v>
      </c>
      <c r="L64" s="2">
        <f t="shared" si="21"/>
        <v>5</v>
      </c>
      <c r="N64" s="38"/>
      <c r="R64" s="2">
        <f t="shared" si="22"/>
        <v>0</v>
      </c>
      <c r="T64" s="12"/>
      <c r="X64" s="2">
        <f t="shared" si="13"/>
        <v>0</v>
      </c>
      <c r="Z64" s="38"/>
      <c r="AA64" s="42">
        <f t="shared" si="14"/>
        <v>3.7857142857142856</v>
      </c>
      <c r="AB64" s="42">
        <f t="shared" si="15"/>
        <v>7.714285714285714</v>
      </c>
      <c r="AC64" s="42">
        <f t="shared" si="16"/>
        <v>0.42857142857142855</v>
      </c>
      <c r="AD64" s="31">
        <f t="shared" si="17"/>
        <v>11.928571428571429</v>
      </c>
      <c r="AE64" s="2"/>
      <c r="AF64" s="9">
        <f t="shared" si="18"/>
        <v>53</v>
      </c>
      <c r="AG64" s="9">
        <f t="shared" si="19"/>
        <v>108</v>
      </c>
      <c r="AH64" s="9">
        <f t="shared" si="20"/>
        <v>6</v>
      </c>
      <c r="AI64" s="10">
        <f t="shared" si="23"/>
        <v>167</v>
      </c>
      <c r="AK64" s="2">
        <v>14</v>
      </c>
    </row>
    <row r="65" spans="1:37" ht="12.75">
      <c r="A65" t="s">
        <v>24</v>
      </c>
      <c r="D65">
        <v>6</v>
      </c>
      <c r="F65" s="2">
        <f t="shared" si="12"/>
        <v>6</v>
      </c>
      <c r="J65">
        <v>4</v>
      </c>
      <c r="K65">
        <v>6</v>
      </c>
      <c r="L65" s="2">
        <f t="shared" si="21"/>
        <v>10</v>
      </c>
      <c r="R65" s="2">
        <f t="shared" si="22"/>
        <v>0</v>
      </c>
      <c r="X65" s="2">
        <f t="shared" si="13"/>
        <v>0</v>
      </c>
      <c r="AA65" s="42">
        <f t="shared" si="14"/>
        <v>1.2857142857142858</v>
      </c>
      <c r="AB65" s="42">
        <f t="shared" si="15"/>
        <v>5.571428571428571</v>
      </c>
      <c r="AC65" s="42">
        <f t="shared" si="16"/>
        <v>3.857142857142857</v>
      </c>
      <c r="AD65" s="31">
        <f t="shared" si="17"/>
        <v>10.714285714285714</v>
      </c>
      <c r="AE65" s="2"/>
      <c r="AF65" s="9">
        <f t="shared" si="18"/>
        <v>18</v>
      </c>
      <c r="AG65" s="9">
        <f t="shared" si="19"/>
        <v>78</v>
      </c>
      <c r="AH65" s="9">
        <f t="shared" si="20"/>
        <v>54</v>
      </c>
      <c r="AI65" s="10">
        <f t="shared" si="23"/>
        <v>150</v>
      </c>
      <c r="AK65" s="2">
        <v>14</v>
      </c>
    </row>
    <row r="66" spans="1:37" ht="12.75">
      <c r="A66" t="s">
        <v>13</v>
      </c>
      <c r="B66" s="12" t="s">
        <v>27</v>
      </c>
      <c r="F66" s="2">
        <f t="shared" si="12"/>
        <v>0</v>
      </c>
      <c r="H66" s="12" t="s">
        <v>27</v>
      </c>
      <c r="L66" s="2">
        <f t="shared" si="21"/>
        <v>0</v>
      </c>
      <c r="R66" s="2">
        <f t="shared" si="22"/>
        <v>0</v>
      </c>
      <c r="T66" s="12"/>
      <c r="X66" s="2">
        <f t="shared" si="13"/>
        <v>0</v>
      </c>
      <c r="Z66" s="38"/>
      <c r="AA66" s="42">
        <f aca="true" t="shared" si="24" ref="AA66:AA75">IF(AK66&gt;0,AF66/AK66," ")</f>
        <v>0</v>
      </c>
      <c r="AB66" s="42">
        <f aca="true" t="shared" si="25" ref="AB66:AB75">IF(AK66&gt;0,AG66/AK66," ")</f>
        <v>0</v>
      </c>
      <c r="AC66" s="42">
        <f aca="true" t="shared" si="26" ref="AC66:AC75">IF(AK66&gt;0,AH66/AK66," ")</f>
        <v>0</v>
      </c>
      <c r="AD66" s="31">
        <f aca="true" t="shared" si="27" ref="AD66:AD75">IF(AK66&gt;0,AI66/AK66," ")</f>
        <v>0</v>
      </c>
      <c r="AE66" s="2"/>
      <c r="AF66" s="9">
        <f t="shared" si="18"/>
        <v>0</v>
      </c>
      <c r="AG66" s="9">
        <f t="shared" si="19"/>
        <v>0</v>
      </c>
      <c r="AH66" s="9">
        <f t="shared" si="20"/>
        <v>0</v>
      </c>
      <c r="AI66" s="10">
        <f t="shared" si="23"/>
        <v>0</v>
      </c>
      <c r="AK66" s="2">
        <v>1</v>
      </c>
    </row>
    <row r="67" spans="1:37" ht="12.75">
      <c r="A67" t="s">
        <v>25</v>
      </c>
      <c r="B67" s="12"/>
      <c r="F67" s="2">
        <f t="shared" si="12"/>
        <v>0</v>
      </c>
      <c r="H67" s="38" t="s">
        <v>27</v>
      </c>
      <c r="I67" s="38"/>
      <c r="L67" s="2">
        <f t="shared" si="21"/>
        <v>0</v>
      </c>
      <c r="N67" s="38"/>
      <c r="R67" s="2">
        <f t="shared" si="22"/>
        <v>0</v>
      </c>
      <c r="T67" s="12"/>
      <c r="X67" s="2">
        <f t="shared" si="13"/>
        <v>0</v>
      </c>
      <c r="AA67" s="42">
        <f t="shared" si="24"/>
        <v>0.25</v>
      </c>
      <c r="AB67" s="42">
        <f t="shared" si="25"/>
        <v>0.5</v>
      </c>
      <c r="AC67" s="42">
        <f t="shared" si="26"/>
        <v>0</v>
      </c>
      <c r="AD67" s="31">
        <f t="shared" si="27"/>
        <v>0.75</v>
      </c>
      <c r="AE67" s="2"/>
      <c r="AF67" s="9">
        <f t="shared" si="18"/>
        <v>2</v>
      </c>
      <c r="AG67" s="9">
        <f t="shared" si="19"/>
        <v>4</v>
      </c>
      <c r="AH67" s="9">
        <f t="shared" si="20"/>
        <v>0</v>
      </c>
      <c r="AI67" s="10">
        <f t="shared" si="23"/>
        <v>6</v>
      </c>
      <c r="AK67" s="2">
        <v>8</v>
      </c>
    </row>
    <row r="68" spans="1:37" ht="12.75">
      <c r="A68" s="29" t="s">
        <v>44</v>
      </c>
      <c r="B68" s="38"/>
      <c r="C68">
        <v>2</v>
      </c>
      <c r="D68">
        <v>2</v>
      </c>
      <c r="F68" s="2">
        <f t="shared" si="12"/>
        <v>4</v>
      </c>
      <c r="H68" s="12" t="s">
        <v>27</v>
      </c>
      <c r="L68" s="2">
        <f t="shared" si="21"/>
        <v>0</v>
      </c>
      <c r="N68" s="38"/>
      <c r="R68" s="2">
        <f t="shared" si="22"/>
        <v>0</v>
      </c>
      <c r="T68" s="38"/>
      <c r="X68" s="2">
        <f t="shared" si="13"/>
        <v>0</v>
      </c>
      <c r="AA68" s="42">
        <f t="shared" si="24"/>
        <v>0.4166666666666667</v>
      </c>
      <c r="AB68" s="42">
        <f t="shared" si="25"/>
        <v>2.5</v>
      </c>
      <c r="AC68" s="42">
        <f t="shared" si="26"/>
        <v>0.75</v>
      </c>
      <c r="AD68" s="31">
        <f t="shared" si="27"/>
        <v>3.6666666666666665</v>
      </c>
      <c r="AE68" s="2"/>
      <c r="AF68" s="9">
        <f t="shared" si="18"/>
        <v>5</v>
      </c>
      <c r="AG68" s="9">
        <f t="shared" si="19"/>
        <v>30</v>
      </c>
      <c r="AH68" s="9">
        <f t="shared" si="20"/>
        <v>9</v>
      </c>
      <c r="AI68" s="10">
        <f t="shared" si="23"/>
        <v>44</v>
      </c>
      <c r="AK68" s="2">
        <v>12</v>
      </c>
    </row>
    <row r="69" spans="1:37" ht="12.75">
      <c r="A69" t="s">
        <v>14</v>
      </c>
      <c r="B69" s="38"/>
      <c r="C69">
        <v>2</v>
      </c>
      <c r="F69" s="2">
        <f t="shared" si="12"/>
        <v>2</v>
      </c>
      <c r="H69" s="12" t="s">
        <v>27</v>
      </c>
      <c r="L69" s="2">
        <f t="shared" si="21"/>
        <v>0</v>
      </c>
      <c r="R69" s="2">
        <f t="shared" si="22"/>
        <v>0</v>
      </c>
      <c r="T69" s="12"/>
      <c r="X69" s="2">
        <f t="shared" si="13"/>
        <v>0</v>
      </c>
      <c r="AA69" s="42">
        <f t="shared" si="24"/>
        <v>1.4615384615384615</v>
      </c>
      <c r="AB69" s="42">
        <f t="shared" si="25"/>
        <v>3.076923076923077</v>
      </c>
      <c r="AC69" s="42">
        <f t="shared" si="26"/>
        <v>0</v>
      </c>
      <c r="AD69" s="31">
        <f t="shared" si="27"/>
        <v>4.538461538461538</v>
      </c>
      <c r="AE69" s="2"/>
      <c r="AF69" s="9">
        <f t="shared" si="18"/>
        <v>19</v>
      </c>
      <c r="AG69" s="9">
        <f t="shared" si="19"/>
        <v>40</v>
      </c>
      <c r="AH69" s="9">
        <f t="shared" si="20"/>
        <v>0</v>
      </c>
      <c r="AI69" s="10">
        <f t="shared" si="23"/>
        <v>59</v>
      </c>
      <c r="AK69" s="2">
        <v>13</v>
      </c>
    </row>
    <row r="70" spans="1:37" ht="12.75">
      <c r="A70" t="s">
        <v>15</v>
      </c>
      <c r="B70" s="38"/>
      <c r="C70" s="38"/>
      <c r="D70">
        <v>2</v>
      </c>
      <c r="F70" s="2">
        <f t="shared" si="12"/>
        <v>2</v>
      </c>
      <c r="H70" s="12" t="s">
        <v>27</v>
      </c>
      <c r="L70" s="2">
        <f t="shared" si="21"/>
        <v>0</v>
      </c>
      <c r="R70" s="2">
        <f t="shared" si="22"/>
        <v>0</v>
      </c>
      <c r="T70" s="38"/>
      <c r="U70" s="38"/>
      <c r="X70" s="2">
        <f t="shared" si="13"/>
        <v>0</v>
      </c>
      <c r="AA70" s="42">
        <f t="shared" si="24"/>
        <v>0.5454545454545454</v>
      </c>
      <c r="AB70" s="42">
        <f t="shared" si="25"/>
        <v>3.272727272727273</v>
      </c>
      <c r="AC70" s="42">
        <f t="shared" si="26"/>
        <v>0.5454545454545454</v>
      </c>
      <c r="AD70" s="31">
        <f t="shared" si="27"/>
        <v>4.363636363636363</v>
      </c>
      <c r="AE70" s="2"/>
      <c r="AF70" s="9">
        <f t="shared" si="18"/>
        <v>6</v>
      </c>
      <c r="AG70" s="9">
        <f t="shared" si="19"/>
        <v>36</v>
      </c>
      <c r="AH70" s="9">
        <f t="shared" si="20"/>
        <v>6</v>
      </c>
      <c r="AI70" s="10">
        <f t="shared" si="23"/>
        <v>48</v>
      </c>
      <c r="AK70" s="2">
        <v>11</v>
      </c>
    </row>
    <row r="71" spans="1:37" ht="12.75">
      <c r="A71" s="29" t="s">
        <v>47</v>
      </c>
      <c r="B71" s="38" t="s">
        <v>27</v>
      </c>
      <c r="F71" s="2">
        <f t="shared" si="12"/>
        <v>0</v>
      </c>
      <c r="I71">
        <v>3</v>
      </c>
      <c r="K71">
        <v>3</v>
      </c>
      <c r="L71" s="2">
        <f t="shared" si="21"/>
        <v>6</v>
      </c>
      <c r="N71" s="38"/>
      <c r="R71" s="2">
        <f t="shared" si="22"/>
        <v>0</v>
      </c>
      <c r="T71" s="38"/>
      <c r="X71" s="2">
        <f t="shared" si="13"/>
        <v>0</v>
      </c>
      <c r="Z71" s="38"/>
      <c r="AA71" s="42">
        <f t="shared" si="24"/>
        <v>1.1</v>
      </c>
      <c r="AB71" s="42">
        <f t="shared" si="25"/>
        <v>1</v>
      </c>
      <c r="AC71" s="42">
        <f t="shared" si="26"/>
        <v>0.6</v>
      </c>
      <c r="AD71" s="31">
        <f t="shared" si="27"/>
        <v>2.7</v>
      </c>
      <c r="AE71" s="2"/>
      <c r="AF71" s="9">
        <f t="shared" si="18"/>
        <v>11</v>
      </c>
      <c r="AG71" s="9">
        <f t="shared" si="19"/>
        <v>10</v>
      </c>
      <c r="AH71" s="9">
        <f t="shared" si="20"/>
        <v>6</v>
      </c>
      <c r="AI71" s="10">
        <f t="shared" si="23"/>
        <v>27</v>
      </c>
      <c r="AK71" s="2">
        <v>10</v>
      </c>
    </row>
    <row r="72" spans="1:37" ht="12.75">
      <c r="A72" t="s">
        <v>26</v>
      </c>
      <c r="C72">
        <v>5</v>
      </c>
      <c r="D72">
        <v>6</v>
      </c>
      <c r="F72" s="2">
        <f t="shared" si="12"/>
        <v>11</v>
      </c>
      <c r="I72">
        <v>4</v>
      </c>
      <c r="J72">
        <v>2</v>
      </c>
      <c r="L72" s="2">
        <f t="shared" si="21"/>
        <v>6</v>
      </c>
      <c r="R72" s="2">
        <f t="shared" si="22"/>
        <v>0</v>
      </c>
      <c r="X72" s="2">
        <f t="shared" si="13"/>
        <v>0</v>
      </c>
      <c r="AA72" s="42">
        <f t="shared" si="24"/>
        <v>1.3636363636363635</v>
      </c>
      <c r="AB72" s="42">
        <f t="shared" si="25"/>
        <v>2.4545454545454546</v>
      </c>
      <c r="AC72" s="42">
        <f t="shared" si="26"/>
        <v>0</v>
      </c>
      <c r="AD72" s="31">
        <f t="shared" si="27"/>
        <v>3.8181818181818183</v>
      </c>
      <c r="AE72" s="2"/>
      <c r="AF72" s="9">
        <f t="shared" si="18"/>
        <v>15</v>
      </c>
      <c r="AG72" s="9">
        <f t="shared" si="19"/>
        <v>27</v>
      </c>
      <c r="AH72" s="9">
        <f t="shared" si="20"/>
        <v>0</v>
      </c>
      <c r="AI72" s="10">
        <f t="shared" si="23"/>
        <v>42</v>
      </c>
      <c r="AK72" s="2">
        <v>11</v>
      </c>
    </row>
    <row r="73" spans="1:37" ht="12.75">
      <c r="A73" s="29" t="s">
        <v>58</v>
      </c>
      <c r="B73" s="12" t="s">
        <v>27</v>
      </c>
      <c r="F73" s="2">
        <f t="shared" si="12"/>
        <v>0</v>
      </c>
      <c r="H73" s="38" t="s">
        <v>27</v>
      </c>
      <c r="L73" s="2">
        <f t="shared" si="21"/>
        <v>0</v>
      </c>
      <c r="R73" s="2">
        <f t="shared" si="22"/>
        <v>0</v>
      </c>
      <c r="X73" s="2">
        <f t="shared" si="13"/>
        <v>0</v>
      </c>
      <c r="AA73" s="42">
        <f t="shared" si="24"/>
        <v>0</v>
      </c>
      <c r="AB73" s="42">
        <f t="shared" si="25"/>
        <v>0</v>
      </c>
      <c r="AC73" s="42">
        <f t="shared" si="26"/>
        <v>0</v>
      </c>
      <c r="AD73" s="31">
        <f t="shared" si="27"/>
        <v>0</v>
      </c>
      <c r="AE73" s="2"/>
      <c r="AF73" s="9">
        <f t="shared" si="18"/>
        <v>0</v>
      </c>
      <c r="AG73" s="9">
        <f t="shared" si="19"/>
        <v>0</v>
      </c>
      <c r="AH73" s="9">
        <f t="shared" si="20"/>
        <v>0</v>
      </c>
      <c r="AI73" s="10">
        <f t="shared" si="23"/>
        <v>0</v>
      </c>
      <c r="AK73" s="2">
        <v>1</v>
      </c>
    </row>
    <row r="74" spans="2:37" ht="12.75">
      <c r="B74" s="12"/>
      <c r="F74" s="2">
        <f t="shared" si="12"/>
        <v>0</v>
      </c>
      <c r="H74" s="12"/>
      <c r="L74" s="2">
        <f t="shared" si="21"/>
        <v>0</v>
      </c>
      <c r="N74" s="38"/>
      <c r="R74" s="2">
        <f t="shared" si="22"/>
        <v>0</v>
      </c>
      <c r="X74" s="2">
        <f t="shared" si="13"/>
        <v>0</v>
      </c>
      <c r="Z74" s="38"/>
      <c r="AA74" s="42" t="str">
        <f t="shared" si="24"/>
        <v> </v>
      </c>
      <c r="AB74" s="42" t="str">
        <f t="shared" si="25"/>
        <v> </v>
      </c>
      <c r="AC74" s="42" t="str">
        <f t="shared" si="26"/>
        <v> </v>
      </c>
      <c r="AD74" s="42" t="str">
        <f t="shared" si="27"/>
        <v> </v>
      </c>
      <c r="AE74" s="2"/>
      <c r="AF74" s="9">
        <f t="shared" si="18"/>
        <v>0</v>
      </c>
      <c r="AG74" s="9">
        <f t="shared" si="19"/>
        <v>0</v>
      </c>
      <c r="AH74" s="9">
        <f t="shared" si="20"/>
        <v>0</v>
      </c>
      <c r="AI74" s="10">
        <f t="shared" si="23"/>
        <v>0</v>
      </c>
      <c r="AK74" s="2">
        <v>0</v>
      </c>
    </row>
    <row r="75" spans="1:37" ht="12.75">
      <c r="A75" s="44" t="s">
        <v>22</v>
      </c>
      <c r="F75" s="46">
        <f t="shared" si="12"/>
        <v>0</v>
      </c>
      <c r="L75" s="46">
        <f t="shared" si="21"/>
        <v>0</v>
      </c>
      <c r="N75" s="38"/>
      <c r="R75" s="46">
        <f t="shared" si="22"/>
        <v>0</v>
      </c>
      <c r="X75" s="46">
        <f t="shared" si="13"/>
        <v>0</v>
      </c>
      <c r="AA75" s="42" t="str">
        <f t="shared" si="24"/>
        <v> </v>
      </c>
      <c r="AB75" s="42" t="str">
        <f t="shared" si="25"/>
        <v> </v>
      </c>
      <c r="AC75" s="42" t="str">
        <f t="shared" si="26"/>
        <v> </v>
      </c>
      <c r="AD75" s="42" t="str">
        <f t="shared" si="27"/>
        <v> </v>
      </c>
      <c r="AE75" s="2"/>
      <c r="AF75" s="9">
        <f t="shared" si="18"/>
        <v>0</v>
      </c>
      <c r="AG75" s="9">
        <f t="shared" si="19"/>
        <v>0</v>
      </c>
      <c r="AH75" s="9">
        <f t="shared" si="20"/>
        <v>0</v>
      </c>
      <c r="AI75" s="10">
        <f t="shared" si="23"/>
        <v>0</v>
      </c>
      <c r="AK75" s="2">
        <v>0</v>
      </c>
    </row>
    <row r="76" spans="1:35" ht="12.75">
      <c r="A76" s="22" t="s">
        <v>4</v>
      </c>
      <c r="C76" s="18">
        <f>SUM(C60:C75)</f>
        <v>12</v>
      </c>
      <c r="D76" s="18">
        <f>SUM(D60:D75)</f>
        <v>28</v>
      </c>
      <c r="E76" s="18">
        <f>SUM(E60:E75)</f>
        <v>6</v>
      </c>
      <c r="F76" s="19">
        <f>SUM(F60:F75)</f>
        <v>46</v>
      </c>
      <c r="I76" s="18">
        <f>SUM(I60:I75)</f>
        <v>15</v>
      </c>
      <c r="J76" s="18">
        <f>SUM(J60:J75)</f>
        <v>16</v>
      </c>
      <c r="K76" s="18">
        <f>SUM(K60:K75)</f>
        <v>27</v>
      </c>
      <c r="L76" s="19">
        <f>SUM(L60:L75)</f>
        <v>58</v>
      </c>
      <c r="O76" s="18">
        <f>SUM(O60:O75)</f>
        <v>0</v>
      </c>
      <c r="P76" s="18">
        <f>SUM(P60:P75)</f>
        <v>0</v>
      </c>
      <c r="Q76" s="18">
        <f>SUM(Q60:Q75)</f>
        <v>0</v>
      </c>
      <c r="R76" s="19">
        <f>SUM(R60:R75)</f>
        <v>0</v>
      </c>
      <c r="U76" s="18">
        <f>SUM(U60:U75)</f>
        <v>0</v>
      </c>
      <c r="V76" s="18">
        <f>SUM(V60:V75)</f>
        <v>0</v>
      </c>
      <c r="W76" s="18">
        <f>SUM(W60:W75)</f>
        <v>0</v>
      </c>
      <c r="X76" s="19">
        <f>SUM(X60:X75)</f>
        <v>0</v>
      </c>
      <c r="AA76" s="42">
        <f>(AF76/E77)</f>
        <v>12.5</v>
      </c>
      <c r="AB76" s="42">
        <f>(AG76/E77)</f>
        <v>32.357142857142854</v>
      </c>
      <c r="AC76" s="43">
        <f>(AH76/E77)</f>
        <v>12</v>
      </c>
      <c r="AD76" s="31">
        <f>(AI76/E77)</f>
        <v>56.857142857142854</v>
      </c>
      <c r="AE76" s="2"/>
      <c r="AF76" s="18">
        <f>SUM(AF60:AF75)</f>
        <v>175</v>
      </c>
      <c r="AG76" s="18">
        <f>SUM(AG60:AG75)</f>
        <v>453</v>
      </c>
      <c r="AH76" s="18">
        <f>SUM(AH60:AH75)</f>
        <v>168</v>
      </c>
      <c r="AI76" s="19">
        <f>SUM(AI60:AI75)</f>
        <v>796</v>
      </c>
    </row>
    <row r="77" spans="1:35" ht="15">
      <c r="A77" s="2" t="s">
        <v>28</v>
      </c>
      <c r="E77" s="26">
        <v>14</v>
      </c>
      <c r="L77" s="2"/>
      <c r="Z77" s="4"/>
      <c r="AA77" s="18"/>
      <c r="AB77" s="18"/>
      <c r="AC77" s="18"/>
      <c r="AD77" s="4"/>
      <c r="AE77" s="2"/>
      <c r="AF77" s="2"/>
      <c r="AG77" s="2"/>
      <c r="AH77" s="2"/>
      <c r="AI77" s="2"/>
    </row>
    <row r="78" spans="1:35" ht="12.75">
      <c r="A78" s="2"/>
      <c r="L78" s="2"/>
      <c r="X78" s="2"/>
      <c r="Z78" s="2"/>
      <c r="AD78" s="2"/>
      <c r="AE78" s="2"/>
      <c r="AF78" s="2"/>
      <c r="AG78" s="2"/>
      <c r="AH78" s="2"/>
      <c r="AI78" s="2"/>
    </row>
    <row r="79" spans="1:35" ht="12.75">
      <c r="A79" s="2"/>
      <c r="L79" s="2"/>
      <c r="AD79" s="2"/>
      <c r="AE79" s="2"/>
      <c r="AF79" s="2"/>
      <c r="AG79" s="2"/>
      <c r="AH79" s="2"/>
      <c r="AI79" s="2"/>
    </row>
    <row r="80" spans="1:35" ht="12.75">
      <c r="A80" s="2"/>
      <c r="L80" s="2"/>
      <c r="AD80" s="2"/>
      <c r="AE80" s="2"/>
      <c r="AF80" s="2"/>
      <c r="AG80" s="2"/>
      <c r="AH80" s="2"/>
      <c r="AI80" s="2"/>
    </row>
    <row r="81" spans="1:32" ht="18">
      <c r="A81" s="11"/>
      <c r="B81" s="11"/>
      <c r="C81" s="27"/>
      <c r="D81" s="28"/>
      <c r="E81" s="27"/>
      <c r="F81" s="28"/>
      <c r="G81" s="28"/>
      <c r="H81" s="28"/>
      <c r="I81" s="28"/>
      <c r="J81" s="28"/>
      <c r="K81" s="28"/>
      <c r="L81" s="28"/>
      <c r="M81" s="27"/>
      <c r="N81" s="27"/>
      <c r="O81" s="28"/>
      <c r="P81" s="28"/>
      <c r="Q81" s="28"/>
      <c r="V81" s="11"/>
      <c r="W81" s="28"/>
      <c r="X81" s="28"/>
      <c r="Y81" s="28"/>
      <c r="Z81" s="28"/>
      <c r="AA81" s="25"/>
      <c r="AB81" s="3"/>
      <c r="AC81" s="3"/>
      <c r="AD81" s="3"/>
      <c r="AE81" s="3"/>
      <c r="AF81" s="3"/>
    </row>
    <row r="82" spans="1:2" ht="15">
      <c r="A82" s="26"/>
      <c r="B82" s="26"/>
    </row>
    <row r="83" spans="1:2" ht="15.75">
      <c r="A83" s="1"/>
      <c r="B83" s="34"/>
    </row>
    <row r="84" spans="1:10" ht="15">
      <c r="A84" s="34"/>
      <c r="B84" s="34"/>
      <c r="J84" s="34"/>
    </row>
    <row r="85" spans="1:10" ht="15">
      <c r="A85" s="34"/>
      <c r="B85" s="34"/>
      <c r="J85" s="35"/>
    </row>
    <row r="86" spans="1:2" ht="15">
      <c r="A86" s="34"/>
      <c r="B86" s="34"/>
    </row>
    <row r="87" spans="1:14" ht="15.75">
      <c r="A87" s="1"/>
      <c r="C87" s="2"/>
      <c r="M87" s="2"/>
      <c r="N87" s="2"/>
    </row>
    <row r="88" spans="1:26" ht="15.75">
      <c r="A88" s="1"/>
      <c r="C88" s="2"/>
      <c r="D88" s="2"/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  <c r="S88" s="2"/>
      <c r="T88" s="2"/>
      <c r="U88" s="2"/>
      <c r="V88" s="2"/>
      <c r="W88" s="2"/>
      <c r="X88" s="2"/>
      <c r="Y88" s="2"/>
      <c r="Z88" s="2"/>
    </row>
    <row r="89" spans="1:25" ht="15">
      <c r="A89" s="34"/>
      <c r="C89" s="2"/>
      <c r="G89" s="2"/>
      <c r="H89" s="2"/>
      <c r="I89" s="29"/>
      <c r="J89" s="34"/>
      <c r="M89" s="2"/>
      <c r="N89" s="2"/>
      <c r="O89" s="2"/>
      <c r="P89" s="2"/>
      <c r="X89" s="2"/>
      <c r="Y89" s="2"/>
    </row>
    <row r="90" spans="1:16" ht="15">
      <c r="A90" s="34"/>
      <c r="J90" s="35"/>
      <c r="P90" s="2"/>
    </row>
    <row r="91" spans="1:16" ht="15">
      <c r="A91" s="34"/>
      <c r="J91" s="34"/>
      <c r="P91" s="2"/>
    </row>
    <row r="92" spans="1:14" ht="15">
      <c r="A92" s="34"/>
      <c r="C92" s="2"/>
      <c r="J92" s="34"/>
      <c r="M92" s="2"/>
      <c r="N92" s="2"/>
    </row>
    <row r="93" spans="1:10" ht="15.75">
      <c r="A93" s="1"/>
      <c r="J93" s="34"/>
    </row>
    <row r="94" spans="1:10" ht="15">
      <c r="A94" s="34"/>
      <c r="J94" s="34"/>
    </row>
    <row r="95" spans="1:10" ht="15">
      <c r="A95" s="34"/>
      <c r="J95" s="35"/>
    </row>
    <row r="96" ht="15">
      <c r="A96" s="34"/>
    </row>
    <row r="97" ht="15">
      <c r="A97" s="34"/>
    </row>
    <row r="98" ht="15.75">
      <c r="A98" s="1"/>
    </row>
    <row r="99" spans="1:10" ht="15">
      <c r="A99" s="34"/>
      <c r="J99" s="34"/>
    </row>
    <row r="100" spans="1:10" ht="15">
      <c r="A100" s="34"/>
      <c r="J100" s="35"/>
    </row>
    <row r="101" spans="1:10" ht="15">
      <c r="A101" s="34"/>
      <c r="J101" s="34"/>
    </row>
    <row r="102" spans="1:10" ht="15">
      <c r="A102" s="34"/>
      <c r="J102" s="34"/>
    </row>
    <row r="103" spans="1:10" ht="15.75">
      <c r="A103" s="1"/>
      <c r="J103" s="34"/>
    </row>
    <row r="104" spans="1:10" ht="15">
      <c r="A104" s="34"/>
      <c r="J104" s="34"/>
    </row>
    <row r="105" spans="1:10" ht="15">
      <c r="A105" s="34"/>
      <c r="J105" s="35"/>
    </row>
    <row r="106" spans="1:10" ht="15">
      <c r="A106" s="34"/>
      <c r="J106" s="34"/>
    </row>
    <row r="107" spans="1:10" ht="15">
      <c r="A107" s="34"/>
      <c r="J107" s="34"/>
    </row>
    <row r="108" spans="1:10" ht="15.75">
      <c r="A108" s="1"/>
      <c r="J108" s="34"/>
    </row>
    <row r="109" spans="1:10" ht="15">
      <c r="A109" s="34"/>
      <c r="J109" s="34"/>
    </row>
    <row r="110" spans="1:10" ht="15">
      <c r="A110" s="34"/>
      <c r="J110" s="35"/>
    </row>
    <row r="111" spans="1:10" ht="15">
      <c r="A111" s="34"/>
      <c r="J111" s="34"/>
    </row>
    <row r="112" spans="1:10" ht="15">
      <c r="A112" s="34"/>
      <c r="J112" s="34"/>
    </row>
    <row r="113" spans="1:10" ht="15.75">
      <c r="A113" s="1"/>
      <c r="J113" s="1"/>
    </row>
    <row r="114" spans="1:10" ht="15">
      <c r="A114" s="34"/>
      <c r="J114" s="34"/>
    </row>
    <row r="115" spans="1:10" ht="15">
      <c r="A115" s="34"/>
      <c r="J115" s="35"/>
    </row>
    <row r="116" spans="1:10" ht="15">
      <c r="A116" s="34"/>
      <c r="J116" s="34"/>
    </row>
    <row r="117" spans="1:10" ht="15">
      <c r="A117" s="34"/>
      <c r="J117" s="34"/>
    </row>
    <row r="118" spans="1:10" ht="15.75">
      <c r="A118" s="1"/>
      <c r="J118" s="34"/>
    </row>
    <row r="119" spans="1:10" ht="15">
      <c r="A119" s="34"/>
      <c r="J119" s="34"/>
    </row>
    <row r="120" spans="1:10" ht="15">
      <c r="A120" s="34"/>
      <c r="J120" s="35"/>
    </row>
    <row r="121" spans="1:10" ht="15">
      <c r="A121" s="34"/>
      <c r="J121" s="34"/>
    </row>
    <row r="122" spans="1:10" ht="15">
      <c r="A122" s="34"/>
      <c r="J122" s="34"/>
    </row>
    <row r="123" ht="15.75">
      <c r="A123" s="1"/>
    </row>
    <row r="124" spans="1:10" ht="15">
      <c r="A124" s="34"/>
      <c r="J124" s="34"/>
    </row>
    <row r="125" spans="1:10" ht="15">
      <c r="A125" s="34"/>
      <c r="J125" s="35"/>
    </row>
    <row r="126" ht="15">
      <c r="A126" s="34"/>
    </row>
    <row r="128" ht="15.75">
      <c r="A128" s="1"/>
    </row>
    <row r="129" spans="1:10" ht="15">
      <c r="A129" s="34"/>
      <c r="J129" s="37"/>
    </row>
    <row r="130" spans="1:10" ht="15">
      <c r="A130" s="34"/>
      <c r="J130" s="35"/>
    </row>
    <row r="131" ht="15">
      <c r="A131" s="34"/>
    </row>
  </sheetData>
  <sheetProtection/>
  <hyperlinks>
    <hyperlink ref="C4" r:id="rId1" display="http://users.libero.it/serafin/basketbi.html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H707334</dc:creator>
  <cp:keywords/>
  <dc:description/>
  <cp:lastModifiedBy>h707334</cp:lastModifiedBy>
  <cp:lastPrinted>2007-05-31T20:41:55Z</cp:lastPrinted>
  <dcterms:created xsi:type="dcterms:W3CDTF">2001-10-10T14:57:40Z</dcterms:created>
  <dcterms:modified xsi:type="dcterms:W3CDTF">2008-03-26T18:09:28Z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